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erv8\_Shared\OKRIT\Баранова\из ЖК\проект КП 2026-2028\от 15.05.2026\"/>
    </mc:Choice>
  </mc:AlternateContent>
  <bookViews>
    <workbookView xWindow="0" yWindow="0" windowWidth="42840" windowHeight="12945" tabRatio="562"/>
  </bookViews>
  <sheets>
    <sheet name="2028.3 (РО)" sheetId="1" r:id="rId1"/>
    <sheet name="СВОД 2028" sheetId="2" r:id="rId2"/>
    <sheet name="%" sheetId="3" r:id="rId3"/>
    <sheet name="свод маленький" sheetId="6" r:id="rId4"/>
    <sheet name="Лист1 (2)" sheetId="7" r:id="rId5"/>
  </sheets>
  <definedNames>
    <definedName name="_xlnm._FilterDatabase" localSheetId="0" hidden="1">'2028.3 (РО)'!$A$13:$XDA$43</definedName>
    <definedName name="Z_074B9A4B_771F_4EDF_A46E_E1A9D57C190D_.wvu.FilterData" localSheetId="0" hidden="1">'2028.3 (РО)'!$C$13:$CN$13</definedName>
    <definedName name="Z_0B41E1AB_7476_4FF7_9B74_9F2D162517AE_.wvu.FilterData" localSheetId="0" hidden="1">'2028.3 (РО)'!$C$13:$CN$13</definedName>
    <definedName name="Z_0C7BA1E3_DB9B_4720_B749_59E343A57EF9_.wvu.FilterData" localSheetId="0" hidden="1">'2028.3 (РО)'!$A$13:$CZ$13</definedName>
    <definedName name="Z_13359C62_0776_48BD_94F8_D900E31C0409_.wvu.FilterData" localSheetId="0" hidden="1">'2028.3 (РО)'!$A$13:$CZ$13</definedName>
    <definedName name="Z_14A29392_4933_4216_A1FD_7BE9140895DD_.wvu.FilterData" localSheetId="0" hidden="1">'2028.3 (РО)'!$A$13:$CZ$13</definedName>
    <definedName name="Z_1585834A_690A_4891_B3CE_B41CBB10E455_.wvu.FilterData" localSheetId="0" hidden="1">'2028.3 (РО)'!$A$13:$CZ$13</definedName>
    <definedName name="Z_1639CD3C_EB66_4720_948D_957F52B1F18E_.wvu.FilterData" localSheetId="0" hidden="1">'2028.3 (РО)'!$A$13:$CZ$13</definedName>
    <definedName name="Z_172386FC_0CD8_411D_9E5A_FD723E92D7BF_.wvu.FilterData" localSheetId="0" hidden="1">'2028.3 (РО)'!$A$13:$CZ$13</definedName>
    <definedName name="Z_17B4FD70_194C_4613_8283_8EE952D90F5E_.wvu.Cols" localSheetId="0" hidden="1">'2028.3 (РО)'!$F:$F</definedName>
    <definedName name="Z_17B4FD70_194C_4613_8283_8EE952D90F5E_.wvu.FilterData" localSheetId="0" hidden="1">'2028.3 (РО)'!$C$13:$CN$13</definedName>
    <definedName name="Z_17B4FD70_194C_4613_8283_8EE952D90F5E_.wvu.PrintArea" localSheetId="0" hidden="1">'2028.3 (РО)'!$C$1:$CN$13</definedName>
    <definedName name="Z_17B4FD70_194C_4613_8283_8EE952D90F5E_.wvu.PrintTitles" localSheetId="0" hidden="1">'2028.3 (РО)'!$13:$13</definedName>
    <definedName name="Z_17B4FD70_194C_4613_8283_8EE952D90F5E_.wvu.Rows" localSheetId="0" hidden="1">'2028.3 (РО)'!$1:$7,'2028.3 (РО)'!#REF!</definedName>
    <definedName name="Z_1AD4E4A3_8997_4ACD_9EFA_492B277FD7DB_.wvu.FilterData" localSheetId="0" hidden="1">'2028.3 (РО)'!$A$13:$CZ$13</definedName>
    <definedName name="Z_1BDA942C_DEDD_41EB_B61E_8E2A9AF71C15_.wvu.FilterData" localSheetId="0" hidden="1">'2028.3 (РО)'!$A$13:$CZ$13</definedName>
    <definedName name="Z_1DDFF937_B1FC_4224_B6B5_90528F74383F_.wvu.FilterData" localSheetId="0" hidden="1">'2028.3 (РО)'!$A$13:$CZ$13</definedName>
    <definedName name="Z_20C7F770_CBD4_493E_8312_7E7B920DB5CC_.wvu.FilterData" localSheetId="0" hidden="1">'2028.3 (РО)'!$C$13:$CN$13</definedName>
    <definedName name="Z_218A87CC_3506_4797_8669_16FE5C7E047D_.wvu.FilterData" localSheetId="0" hidden="1">'2028.3 (РО)'!$A$13:$CZ$13</definedName>
    <definedName name="Z_230EEA8A_A44D_46A6_9AEE_BC4A413800CF_.wvu.FilterData" localSheetId="0" hidden="1">'2028.3 (РО)'!$A$13:$CZ$13</definedName>
    <definedName name="Z_232A9477_37F6_4A13_ABE3_C6D662E7BB0E_.wvu.FilterData" localSheetId="0" hidden="1">'2028.3 (РО)'!$A$13:$CZ$13</definedName>
    <definedName name="Z_24710AB5_51C7_406E_AFBD_BD1E61C68AD8_.wvu.FilterData" localSheetId="0" hidden="1">'2028.3 (РО)'!$C$13:$CN$13</definedName>
    <definedName name="Z_2542196F_F48B_45E2_9D1A_458688A106D5_.wvu.FilterData" localSheetId="0" hidden="1">'2028.3 (РО)'!$C$13:$CN$13</definedName>
    <definedName name="Z_27B80FFC_B94D_4564_A833_AB4E4662A756_.wvu.FilterData" localSheetId="0" hidden="1">'2028.3 (РО)'!$A$13:$CZ$13</definedName>
    <definedName name="Z_28D3DC43_B93D_4552_B6EF_597826438E3A_.wvu.FilterData" localSheetId="0" hidden="1">'2028.3 (РО)'!$C$13:$CN$13</definedName>
    <definedName name="Z_29B3C208_746A_4FE7_9F36_76877FBB5138_.wvu.FilterData" localSheetId="0" hidden="1">'2028.3 (РО)'!$A$13:$CZ$13</definedName>
    <definedName name="Z_2AAF8F73_340A_4152_B1CE_12888DBF9372_.wvu.FilterData" localSheetId="0" hidden="1">'2028.3 (РО)'!$A$13:$CZ$13</definedName>
    <definedName name="Z_2B96C74B_E72E_424E_9347_E17A6D57DB6D_.wvu.FilterData" localSheetId="0" hidden="1">'2028.3 (РО)'!$A$13:$CZ$13</definedName>
    <definedName name="Z_2D33E09F_B10F_4DFB_81D5_CF8475F87D81_.wvu.FilterData" localSheetId="0" hidden="1">'2028.3 (РО)'!$A$13:$CZ$13</definedName>
    <definedName name="Z_2FE92C8C_C118_4DAE_A1D0_B014A5403320_.wvu.FilterData" localSheetId="0" hidden="1">'2028.3 (РО)'!$A$13:$CZ$13</definedName>
    <definedName name="Z_31D897B6_F969_4454_9324_45B17778B40A_.wvu.FilterData" localSheetId="0" hidden="1">'2028.3 (РО)'!$A$13:$CZ$13</definedName>
    <definedName name="Z_36D4C32F_F015_4F8C_A7D9_A388F517B7BB_.wvu.FilterData" localSheetId="0" hidden="1">'2028.3 (РО)'!$A$13:$CZ$13</definedName>
    <definedName name="Z_38B182D9_BF9F_4230_B495_ED254BCD88AD_.wvu.FilterData" localSheetId="0" hidden="1">'2028.3 (РО)'!$C$13:$CN$13</definedName>
    <definedName name="Z_39C53711_4E4A_420F_BCA9_08E8FA3A22EE_.wvu.FilterData" localSheetId="0" hidden="1">'2028.3 (РО)'!$A$13:$CZ$13</definedName>
    <definedName name="Z_3B1675B6_98F4_4653_B2C8_24A91482B5B3_.wvu.FilterData" localSheetId="0" hidden="1">'2028.3 (РО)'!$C$13:$CN$13</definedName>
    <definedName name="Z_3B7B8B17_58DE_4B84_9ED6_62E53FDA88E8_.wvu.FilterData" localSheetId="0" hidden="1">'2028.3 (РО)'!$A$13:$CZ$13</definedName>
    <definedName name="Z_3F58A63C_931C_4FFB_BC2A_387C38514D80_.wvu.Cols" localSheetId="0" hidden="1">'2028.3 (РО)'!$F:$F</definedName>
    <definedName name="Z_3F58A63C_931C_4FFB_BC2A_387C38514D80_.wvu.FilterData" localSheetId="0" hidden="1">'2028.3 (РО)'!$C$13:$CN$13</definedName>
    <definedName name="Z_3F58A63C_931C_4FFB_BC2A_387C38514D80_.wvu.PrintArea" localSheetId="0" hidden="1">'2028.3 (РО)'!$C$1:$CN$13</definedName>
    <definedName name="Z_3F58A63C_931C_4FFB_BC2A_387C38514D80_.wvu.PrintTitles" localSheetId="0" hidden="1">'2028.3 (РО)'!$13:$13</definedName>
    <definedName name="Z_3F58A63C_931C_4FFB_BC2A_387C38514D80_.wvu.Rows" localSheetId="0" hidden="1">'2028.3 (РО)'!$1:$7,'2028.3 (РО)'!#REF!</definedName>
    <definedName name="Z_3FC6EC30_97B5_4872_9FC5_8FEBF141E71D_.wvu.Cols" localSheetId="0" hidden="1">'2028.3 (РО)'!$F:$F</definedName>
    <definedName name="Z_3FC6EC30_97B5_4872_9FC5_8FEBF141E71D_.wvu.FilterData" localSheetId="0" hidden="1">'2028.3 (РО)'!$C$13:$CN$13</definedName>
    <definedName name="Z_3FC6EC30_97B5_4872_9FC5_8FEBF141E71D_.wvu.PrintArea" localSheetId="0" hidden="1">'2028.3 (РО)'!$C$1:$CN$13</definedName>
    <definedName name="Z_3FC6EC30_97B5_4872_9FC5_8FEBF141E71D_.wvu.PrintTitles" localSheetId="0" hidden="1">'2028.3 (РО)'!$13:$13</definedName>
    <definedName name="Z_3FC6EC30_97B5_4872_9FC5_8FEBF141E71D_.wvu.Rows" localSheetId="0" hidden="1">'2028.3 (РО)'!$1:$7,'2028.3 (РО)'!#REF!</definedName>
    <definedName name="Z_40C6B55A_F1BC_42CB_AD5A_1C7C0196F1C0_.wvu.FilterData" localSheetId="0" hidden="1">'2028.3 (РО)'!$C$13:$CN$13</definedName>
    <definedName name="Z_43E59B9F_B881_4BE3_BF98_C20B00A94FD2_.wvu.FilterData" localSheetId="0" hidden="1">'2028.3 (РО)'!$A$13:$CZ$13</definedName>
    <definedName name="Z_449228D3_14B8_453C_867A_CE41C91201A8_.wvu.FilterData" localSheetId="0" hidden="1">'2028.3 (РО)'!$C$13:$CN$13</definedName>
    <definedName name="Z_48C54F45_64A9_46E4_92C2_AD4D1926FFB4_.wvu.FilterData" localSheetId="0" hidden="1">'2028.3 (РО)'!$A$13:$CZ$13</definedName>
    <definedName name="Z_4B571436_7ABA_413D_8304_DEEA109F6F50_.wvu.FilterData" localSheetId="0" hidden="1">'2028.3 (РО)'!$A$13:$CZ$13</definedName>
    <definedName name="Z_4DC564D4_C1D4_435A_92C0_31AAAFDAA8BB_.wvu.FilterData" localSheetId="0" hidden="1">'2028.3 (РО)'!$A$13:$CZ$13</definedName>
    <definedName name="Z_4FD0D132_72EF_4E3E_8C5E_05910B90B39D_.wvu.FilterData" localSheetId="0" hidden="1">'2028.3 (РО)'!$C$13:$CN$13</definedName>
    <definedName name="Z_51289D56_F78F_47A8_88D5_DEF90446BCEA_.wvu.FilterData" localSheetId="0" hidden="1">'2028.3 (РО)'!$A$13:$CZ$13</definedName>
    <definedName name="Z_52397BEB_D961_422D_B8E0_50961CAEBBAA_.wvu.FilterData" localSheetId="0" hidden="1">'2028.3 (РО)'!$C$13:$CN$13</definedName>
    <definedName name="Z_53765C45_D2B0_4E4C_A321_08A7AB7AD775_.wvu.FilterData" localSheetId="0" hidden="1">'2028.3 (РО)'!$C$13:$CN$13</definedName>
    <definedName name="Z_55E1A7AA_796A_4FB5_A74E_7924F7CBCA45_.wvu.FilterData" localSheetId="0" hidden="1">'2028.3 (РО)'!$A$13:$CZ$13</definedName>
    <definedName name="Z_5A5EBF5C_F75D_44FD_A3D1_62393293A7E2_.wvu.Cols" localSheetId="0" hidden="1">'2028.3 (РО)'!$BL:$CN</definedName>
    <definedName name="Z_5A5EBF5C_F75D_44FD_A3D1_62393293A7E2_.wvu.FilterData" localSheetId="0" hidden="1">'2028.3 (РО)'!$A$13:$CZ$13</definedName>
    <definedName name="Z_5A5EBF5C_F75D_44FD_A3D1_62393293A7E2_.wvu.PrintArea" localSheetId="0" hidden="1">'2028.3 (РО)'!$C$1:$CN$13</definedName>
    <definedName name="Z_5A5EBF5C_F75D_44FD_A3D1_62393293A7E2_.wvu.PrintTitles" localSheetId="0" hidden="1">'2028.3 (РО)'!$13:$13</definedName>
    <definedName name="Z_5A5EBF5C_F75D_44FD_A3D1_62393293A7E2_.wvu.Rows" localSheetId="0" hidden="1">'2028.3 (РО)'!$1:$2</definedName>
    <definedName name="Z_5B2E535B_C673_45E1_AEBC_C7E171F56BF6_.wvu.FilterData" localSheetId="0" hidden="1">'2028.3 (РО)'!$A$13:$CZ$13</definedName>
    <definedName name="Z_5B67941B_FDF0_4EC8_BDFC_64D96BA43DF5_.wvu.FilterData" localSheetId="0" hidden="1">'2028.3 (РО)'!$C$13:$CN$13</definedName>
    <definedName name="Z_5EF3A52C_1224_4713_8EA0_14DA81090197_.wvu.FilterData" localSheetId="0" hidden="1">'2028.3 (РО)'!$C$13:$CN$13</definedName>
    <definedName name="Z_64A61155_FC61_4C2F_82C5_78E80BF49975_.wvu.FilterData" localSheetId="0" hidden="1">'2028.3 (РО)'!$C$13:$CN$13</definedName>
    <definedName name="Z_66C2ADE8_A863_418F_9CE0_C02FA7DF97FA_.wvu.FilterData" localSheetId="0" hidden="1">'2028.3 (РО)'!$A$13:$CZ$13</definedName>
    <definedName name="Z_6A3A8F52_FF7D_4DD4_B780_1C724D2CF034_.wvu.FilterData" localSheetId="0" hidden="1">'2028.3 (РО)'!$C$13:$CN$13</definedName>
    <definedName name="Z_6B786F60_ED0E_44D1_B8EB_3496907885C9_.wvu.FilterData" localSheetId="0" hidden="1">'2028.3 (РО)'!$A$13:$CZ$13</definedName>
    <definedName name="Z_6BE132A1_758B_4F31_A943_AB997E5A9FCB_.wvu.FilterData" localSheetId="0" hidden="1">'2028.3 (РО)'!$A$13:$CZ$13</definedName>
    <definedName name="Z_6F7ABE83_79F2_4A31_A24F_4142583FBA33_.wvu.FilterData" localSheetId="0" hidden="1">'2028.3 (РО)'!$C$13:$CN$13</definedName>
    <definedName name="Z_7A5DED62_2DB6_487D_8B0E_7323B354BDEA_.wvu.FilterData" localSheetId="0" hidden="1">'2028.3 (РО)'!$C$13:$CN$13</definedName>
    <definedName name="Z_7C7DDCBD_EE0E_4B2E_9604_40638432CBEC_.wvu.FilterData" localSheetId="0" hidden="1">'2028.3 (РО)'!$A$13:$CZ$13</definedName>
    <definedName name="Z_7EBDA97E_3381_4510_90A3_1E999102FDD8_.wvu.FilterData" localSheetId="0" hidden="1">'2028.3 (РО)'!$C$13:$CN$13</definedName>
    <definedName name="Z_81D98315_DD5E_4A92_9679_3998A1283816_.wvu.FilterData" localSheetId="0" hidden="1">'2028.3 (РО)'!$A$13:$CZ$13</definedName>
    <definedName name="Z_81D98315_DD5E_4A92_9679_3998A1283816_.wvu.PrintArea" localSheetId="0" hidden="1">'2028.3 (РО)'!$C$1:$CN$13</definedName>
    <definedName name="Z_81D98315_DD5E_4A92_9679_3998A1283816_.wvu.PrintTitles" localSheetId="0" hidden="1">'2028.3 (РО)'!$13:$13</definedName>
    <definedName name="Z_81D98315_DD5E_4A92_9679_3998A1283816_.wvu.Rows" localSheetId="0" hidden="1">'2028.3 (РО)'!$1:$2</definedName>
    <definedName name="Z_831D5B11_4262_40C8_9E7E_BBC0726FEB96_.wvu.FilterData" localSheetId="0" hidden="1">'2028.3 (РО)'!$C$13:$CN$13</definedName>
    <definedName name="Z_8BA6E4FC_68D5_4FCA_B483_EBA84E1AFD82_.wvu.Cols" localSheetId="0" hidden="1">'2028.3 (РО)'!$F:$F</definedName>
    <definedName name="Z_8BA6E4FC_68D5_4FCA_B483_EBA84E1AFD82_.wvu.FilterData" localSheetId="0" hidden="1">'2028.3 (РО)'!$C$13:$CN$13</definedName>
    <definedName name="Z_8BA6E4FC_68D5_4FCA_B483_EBA84E1AFD82_.wvu.PrintArea" localSheetId="0" hidden="1">'2028.3 (РО)'!$C$1:$CN$13</definedName>
    <definedName name="Z_8BA6E4FC_68D5_4FCA_B483_EBA84E1AFD82_.wvu.PrintTitles" localSheetId="0" hidden="1">'2028.3 (РО)'!$13:$13</definedName>
    <definedName name="Z_8BA6E4FC_68D5_4FCA_B483_EBA84E1AFD82_.wvu.Rows" localSheetId="0" hidden="1">'2028.3 (РО)'!$1:$7,'2028.3 (РО)'!#REF!</definedName>
    <definedName name="Z_8C54FE4E_21F6_40CE_BA17_1AE50907D828_.wvu.FilterData" localSheetId="0" hidden="1">'2028.3 (РО)'!$A$13:$CZ$13</definedName>
    <definedName name="Z_9100E7B9_7C6A_4CEB_BDFF_2F5E07B188C3_.wvu.FilterData" localSheetId="0" hidden="1">'2028.3 (РО)'!$C$13:$CN$13</definedName>
    <definedName name="Z_9247CE41_581B_46D6_93EC_1C40D2AA454F_.wvu.FilterData" localSheetId="0" hidden="1">'2028.3 (РО)'!$C$13:$CN$13</definedName>
    <definedName name="Z_95687C47_80BB_463A_8568_8C0DFBDE8853_.wvu.FilterData" localSheetId="0" hidden="1">'2028.3 (РО)'!$A$13:$CZ$13</definedName>
    <definedName name="Z_96D043B0_AEBD_42F1_8CF6_DEA1555EDAED_.wvu.FilterData" localSheetId="0" hidden="1">'2028.3 (РО)'!$A$13:$CZ$13</definedName>
    <definedName name="Z_9C3888F6_8E30_4807_A5CD_35B096B00893_.wvu.FilterData" localSheetId="0" hidden="1">'2028.3 (РО)'!$A$13:$CZ$13</definedName>
    <definedName name="Z_9E41CEE1_1EC9_49DF_B751_FE91D563A1A4_.wvu.FilterData" localSheetId="0" hidden="1">'2028.3 (РО)'!$A$13:$CZ$13</definedName>
    <definedName name="Z_9EF719FA_47C2_408E_B520_2C409C1B7A22_.wvu.FilterData" localSheetId="0" hidden="1">'2028.3 (РО)'!$C$13:$CN$13</definedName>
    <definedName name="Z_A0041AD7_30D1_449A_833E_E754EDBC322B_.wvu.FilterData" localSheetId="0" hidden="1">'2028.3 (РО)'!$C$13:$CN$13</definedName>
    <definedName name="Z_A0533828_21D4_4AD2_97F3_1C6C429985B2_.wvu.FilterData" localSheetId="0" hidden="1">'2028.3 (РО)'!$A$13:$CZ$13</definedName>
    <definedName name="Z_A22CC26E_B334_4B28_885D_99888EF0802E_.wvu.FilterData" localSheetId="0" hidden="1">'2028.3 (РО)'!$C$13:$CN$13</definedName>
    <definedName name="Z_A33D6B32_69DE_4603_9132_C8E0966551FE_.wvu.FilterData" localSheetId="0" hidden="1">'2028.3 (РО)'!$C$13:$CN$13</definedName>
    <definedName name="Z_A4987AD4_6C51_4A2A_A098_E384C30855EA_.wvu.FilterData" localSheetId="0" hidden="1">'2028.3 (РО)'!$A$13:$CZ$13</definedName>
    <definedName name="Z_A4B4CF3E_D4F2_4C77_9CEF_7F10FD8F797B_.wvu.FilterData" localSheetId="0" hidden="1">'2028.3 (РО)'!$A$13:$CZ$13</definedName>
    <definedName name="Z_A7AD92E6_9347_4472_A516_75CDD34C9D5B_.wvu.FilterData" localSheetId="0" hidden="1">'2028.3 (РО)'!$A$13:$CZ$13</definedName>
    <definedName name="Z_A822DFC5_EDAC_4BA1_B024_A590FC64D079_.wvu.FilterData" localSheetId="0" hidden="1">'2028.3 (РО)'!$C$13:$CN$13</definedName>
    <definedName name="Z_A824916B_DEA1_4FE6_997C_5A68391D4F56_.wvu.Cols" localSheetId="0" hidden="1">'2028.3 (РО)'!$F:$F</definedName>
    <definedName name="Z_A824916B_DEA1_4FE6_997C_5A68391D4F56_.wvu.FilterData" localSheetId="0" hidden="1">'2028.3 (РО)'!$C$13:$CN$13</definedName>
    <definedName name="Z_A824916B_DEA1_4FE6_997C_5A68391D4F56_.wvu.PrintArea" localSheetId="0" hidden="1">'2028.3 (РО)'!$C$1:$CN$13</definedName>
    <definedName name="Z_A824916B_DEA1_4FE6_997C_5A68391D4F56_.wvu.PrintTitles" localSheetId="0" hidden="1">'2028.3 (РО)'!$13:$13</definedName>
    <definedName name="Z_A824916B_DEA1_4FE6_997C_5A68391D4F56_.wvu.Rows" localSheetId="0" hidden="1">'2028.3 (РО)'!$1:$7,'2028.3 (РО)'!#REF!</definedName>
    <definedName name="Z_A842D329_563A_4BAC_9DEC_3DB6ADFAA547_.wvu.FilterData" localSheetId="0" hidden="1">'2028.3 (РО)'!$A$13:$CZ$13</definedName>
    <definedName name="Z_A9595406_BDCB_42BF_8E97_3B079AC20FA9_.wvu.FilterData" localSheetId="0" hidden="1">'2028.3 (РО)'!$C$13:$CN$13</definedName>
    <definedName name="Z_A9927D7C_AC2E_475C_A17D_6EFB22F1B39B_.wvu.FilterData" localSheetId="0" hidden="1">'2028.3 (РО)'!$C$13:$CN$13</definedName>
    <definedName name="Z_AB0E7FF4_8980_4DC7_B665_3CA4E1D78113_.wvu.FilterData" localSheetId="0" hidden="1">'2028.3 (РО)'!$C$13:$CN$13</definedName>
    <definedName name="Z_AB4A7F1A_DF6C_48B2_A169_5AC74DE429DA_.wvu.FilterData" localSheetId="0" hidden="1">'2028.3 (РО)'!$A$13:$CZ$13</definedName>
    <definedName name="Z_AC658DAC_51A4_4B45_9999_73143D3120A7_.wvu.FilterData" localSheetId="0" hidden="1">'2028.3 (РО)'!$A$13:$CZ$13</definedName>
    <definedName name="Z_ACECD38D_5B46_462C_B0C0_51AB9D62501A_.wvu.FilterData" localSheetId="0" hidden="1">'2028.3 (РО)'!$C$13:$CN$13</definedName>
    <definedName name="Z_B10FDF72_56D7_4F96_928B_358ABF5C019B_.wvu.FilterData" localSheetId="0" hidden="1">'2028.3 (РО)'!$C$13:$CN$13</definedName>
    <definedName name="Z_B1347E80_A84C_405D_A970_7C964EE0EAFA_.wvu.FilterData" localSheetId="0" hidden="1">'2028.3 (РО)'!$A$13:$CZ$13</definedName>
    <definedName name="Z_B18FCB1E_9297_40D2_9B37_3309A53E35CD_.wvu.FilterData" localSheetId="0" hidden="1">'2028.3 (РО)'!$A$13:$CZ$13</definedName>
    <definedName name="Z_B4B4EDCF_3296_4A7C_BA60_C5C8E4D3F1D5_.wvu.FilterData" localSheetId="0" hidden="1">'2028.3 (РО)'!$C$13:$CN$13</definedName>
    <definedName name="Z_BA455E53_5AB6_4F46_BDE6_E803D4051ACE_.wvu.FilterData" localSheetId="0" hidden="1">'2028.3 (РО)'!$A$13:$CZ$13</definedName>
    <definedName name="Z_BCB30EAE_150D_4C7F_B372_BC83B19B943A_.wvu.FilterData" localSheetId="0" hidden="1">'2028.3 (РО)'!$A$13:$CZ$13</definedName>
    <definedName name="Z_BFF93EEB_0B58_4843_8A64_0F19C9A14AEB_.wvu.FilterData" localSheetId="0" hidden="1">'2028.3 (РО)'!$A$13:$CZ$13</definedName>
    <definedName name="Z_C19FF487_7D95_4423_873C_9994F1FD4BF7_.wvu.FilterData" localSheetId="0" hidden="1">'2028.3 (РО)'!$A$13:$CZ$13</definedName>
    <definedName name="Z_C74FC603_8C73_43D3_BC72_8875167BDCDD_.wvu.FilterData" localSheetId="0" hidden="1">'2028.3 (РО)'!$C$13:$CN$13</definedName>
    <definedName name="Z_C78EB037_A7E0_43B7_80BB_2C69A13D2F9E_.wvu.FilterData" localSheetId="0" hidden="1">'2028.3 (РО)'!$A$13:$CZ$13</definedName>
    <definedName name="Z_CA82C9D7_C5E7_46D9_82F5_DCE80F4E1B40_.wvu.FilterData" localSheetId="0" hidden="1">'2028.3 (РО)'!$C$13:$CN$13</definedName>
    <definedName name="Z_CBC9A759_BA58_4286_8CCB_9380940DC446_.wvu.FilterData" localSheetId="0" hidden="1">'2028.3 (РО)'!$C$13:$CN$13</definedName>
    <definedName name="Z_CD42E512_3019_4464_B344_827C22834850_.wvu.FilterData" localSheetId="0" hidden="1">'2028.3 (РО)'!$A$13:$CZ$13</definedName>
    <definedName name="Z_D004B32A_9EBB_4233_B5A7_88860B9C51AA_.wvu.FilterData" localSheetId="0" hidden="1">'2028.3 (РО)'!$A$13:$CZ$13</definedName>
    <definedName name="Z_D5AA8697_803A_4D34_9D9A_8FCB1EC4FBB8_.wvu.FilterData" localSheetId="0" hidden="1">'2028.3 (РО)'!$A$13:$CZ$13</definedName>
    <definedName name="Z_D78A4746_7C13_49B8_8FED_41EC3F5D7D20_.wvu.FilterData" localSheetId="0" hidden="1">'2028.3 (РО)'!$A$13:$CZ$13</definedName>
    <definedName name="Z_D7B6F9B9_5F75_4924_B40B_0530D4426742_.wvu.FilterData" localSheetId="0" hidden="1">'2028.3 (РО)'!$A$13:$CZ$13</definedName>
    <definedName name="Z_D98DEB7D_2CDA_4166_856B_5DD8E3F64787_.wvu.FilterData" localSheetId="0" hidden="1">'2028.3 (РО)'!$C$13:$CN$13</definedName>
    <definedName name="Z_DC740E84_7CCC_485B_AF5A_9904D64585A1_.wvu.FilterData" localSheetId="0" hidden="1">'2028.3 (РО)'!$C$13:$CN$13</definedName>
    <definedName name="Z_DE7CE1BF_FC09_4D5C_9E88_3E25AC4B994A_.wvu.FilterData" localSheetId="0" hidden="1">'2028.3 (РО)'!$A$13:$CZ$13</definedName>
    <definedName name="Z_DF840F28_B2EB_4013_A6E8_854F3A21EB89_.wvu.FilterData" localSheetId="0" hidden="1">'2028.3 (РО)'!$A$13:$CZ$13</definedName>
    <definedName name="Z_E0E891C4_0FE5_41B4_B96E_91B6D555515D_.wvu.FilterData" localSheetId="0" hidden="1">'2028.3 (РО)'!$A$13:$CZ$13</definedName>
    <definedName name="Z_E1512CD2_E320_44BF_BAF4_F58727139DB6_.wvu.FilterData" localSheetId="0" hidden="1">'2028.3 (РО)'!$C$13:$CN$13</definedName>
    <definedName name="Z_E7A374BC_1CC2_4943_828A_134FCEB87F48_.wvu.FilterData" localSheetId="0" hidden="1">'2028.3 (РО)'!$A$13:$CZ$13</definedName>
    <definedName name="Z_F45415CB_BE16_4207_9E4B_AF17E24EDD6B_.wvu.FilterData" localSheetId="0" hidden="1">'2028.3 (РО)'!$C$13:$CN$13</definedName>
    <definedName name="Z_F4F46789_3059_472D_A9DD_D50D273A1D08_.wvu.FilterData" localSheetId="0" hidden="1">'2028.3 (РО)'!$A$13:$CZ$13</definedName>
    <definedName name="Z_F77B57E2_56EF_458C_9606_8D89EBDE6DB2_.wvu.FilterData" localSheetId="0" hidden="1">'2028.3 (РО)'!$C$13:$CN$13</definedName>
    <definedName name="Z_FA3183BC_5A43_4D33_B782_A4A91B7FC9AC_.wvu.FilterData" localSheetId="0" hidden="1">'2028.3 (РО)'!$C$13:$CN$13</definedName>
    <definedName name="Z_FF3D01C5_473B_4732_98F0_259EAD349C6F_.wvu.FilterData" localSheetId="0" hidden="1">'2028.3 (РО)'!$C$13:$CN$13</definedName>
    <definedName name="_xlnm.Print_Titles" localSheetId="0">'2028.3 (РО)'!$13:$13</definedName>
    <definedName name="_xlnm.Print_Area" localSheetId="0">'2028.3 (РО)'!$C$2:$CN$43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K17" i="1" l="1"/>
  <c r="CH17" i="1"/>
  <c r="CF17" i="1"/>
  <c r="CD17" i="1"/>
  <c r="CB17" i="1"/>
  <c r="BZ17" i="1"/>
  <c r="BX17" i="1"/>
  <c r="BV17" i="1"/>
  <c r="BT17" i="1"/>
  <c r="BR17" i="1"/>
  <c r="BP17" i="1"/>
  <c r="BN17" i="1"/>
  <c r="BL17" i="1"/>
  <c r="BI17" i="1"/>
  <c r="N17" i="1" s="1"/>
  <c r="BF17" i="1"/>
  <c r="BD17" i="1"/>
  <c r="AY17" i="1"/>
  <c r="AO17" i="1"/>
  <c r="AH17" i="1"/>
  <c r="AF17" i="1"/>
  <c r="AD17" i="1"/>
  <c r="AB17" i="1"/>
  <c r="Z17" i="1"/>
  <c r="X17" i="1"/>
  <c r="V17" i="1"/>
  <c r="T17" i="1"/>
  <c r="R17" i="1"/>
  <c r="CK16" i="1"/>
  <c r="CH16" i="1"/>
  <c r="CF16" i="1"/>
  <c r="CD16" i="1"/>
  <c r="CB16" i="1"/>
  <c r="BZ16" i="1"/>
  <c r="BX16" i="1"/>
  <c r="BV16" i="1"/>
  <c r="BT16" i="1"/>
  <c r="BR16" i="1"/>
  <c r="BP16" i="1"/>
  <c r="BN16" i="1"/>
  <c r="BL16" i="1"/>
  <c r="BI16" i="1"/>
  <c r="N16" i="1" s="1"/>
  <c r="BF16" i="1"/>
  <c r="BD16" i="1"/>
  <c r="AY16" i="1"/>
  <c r="AO16" i="1"/>
  <c r="AH16" i="1"/>
  <c r="AF16" i="1"/>
  <c r="AD16" i="1"/>
  <c r="AB16" i="1"/>
  <c r="Z16" i="1"/>
  <c r="X16" i="1"/>
  <c r="V16" i="1"/>
  <c r="T16" i="1"/>
  <c r="R16" i="1"/>
  <c r="B16" i="1"/>
  <c r="B17" i="1" s="1"/>
  <c r="A16" i="1"/>
  <c r="A17" i="1" s="1"/>
  <c r="BJ17" i="1" l="1"/>
  <c r="BK17" i="1" s="1"/>
  <c r="BJ16" i="1"/>
  <c r="BK16" i="1" s="1"/>
  <c r="CO16" i="1"/>
  <c r="CP16" i="1" s="1"/>
  <c r="P16" i="1"/>
  <c r="CO17" i="1"/>
  <c r="CP17" i="1" s="1"/>
  <c r="P17" i="1"/>
  <c r="L42" i="1" l="1"/>
  <c r="K42" i="1"/>
  <c r="G11" i="3"/>
  <c r="G20" i="3" s="1"/>
  <c r="K43" i="1" l="1"/>
  <c r="L43" i="1"/>
  <c r="Q42" i="1" l="1"/>
  <c r="S42" i="1"/>
  <c r="U42" i="1"/>
  <c r="W42" i="1"/>
  <c r="Y42" i="1"/>
  <c r="AA42" i="1"/>
  <c r="AC42" i="1"/>
  <c r="AE42" i="1"/>
  <c r="AG42" i="1"/>
  <c r="AI42" i="1"/>
  <c r="AJ42" i="1"/>
  <c r="AK42" i="1"/>
  <c r="AL42" i="1"/>
  <c r="AM42" i="1"/>
  <c r="AQ42" i="1"/>
  <c r="AR42" i="1"/>
  <c r="AS42" i="1"/>
  <c r="AT42" i="1"/>
  <c r="AU42" i="1"/>
  <c r="AV42" i="1"/>
  <c r="AX42" i="1"/>
  <c r="AZ42" i="1"/>
  <c r="BA42" i="1"/>
  <c r="BC42" i="1"/>
  <c r="BE42" i="1"/>
  <c r="BG42" i="1"/>
  <c r="BH42" i="1"/>
  <c r="BM42" i="1"/>
  <c r="BO42" i="1"/>
  <c r="BQ42" i="1"/>
  <c r="BS42" i="1"/>
  <c r="BU42" i="1"/>
  <c r="BW42" i="1"/>
  <c r="BY42" i="1"/>
  <c r="CA42" i="1"/>
  <c r="CC42" i="1"/>
  <c r="CE42" i="1"/>
  <c r="CG42" i="1"/>
  <c r="CI42" i="1"/>
  <c r="CJ42" i="1"/>
  <c r="CL42" i="1"/>
  <c r="CC43" i="1" l="1"/>
  <c r="BC43" i="1"/>
  <c r="AK43" i="1"/>
  <c r="Y43" i="1"/>
  <c r="CE43" i="1"/>
  <c r="BE43" i="1"/>
  <c r="AL43" i="1"/>
  <c r="Q43" i="1"/>
  <c r="AI43" i="1"/>
  <c r="BU43" i="1"/>
  <c r="AV43" i="1"/>
  <c r="AA43" i="1"/>
  <c r="CL43" i="1"/>
  <c r="BO43" i="1"/>
  <c r="AS43" i="1"/>
  <c r="CA43" i="1"/>
  <c r="BA43" i="1"/>
  <c r="AJ43" i="1"/>
  <c r="BY43" i="1"/>
  <c r="AZ43" i="1"/>
  <c r="BW43" i="1"/>
  <c r="AX43" i="1"/>
  <c r="AG43" i="1"/>
  <c r="AE43" i="1"/>
  <c r="BS43" i="1"/>
  <c r="AU43" i="1"/>
  <c r="AC43" i="1"/>
  <c r="BQ43" i="1"/>
  <c r="AT43" i="1"/>
  <c r="CJ43" i="1"/>
  <c r="BM43" i="1"/>
  <c r="AR43" i="1"/>
  <c r="W43" i="1"/>
  <c r="CI43" i="1"/>
  <c r="BH43" i="1"/>
  <c r="AQ43" i="1"/>
  <c r="U43" i="1"/>
  <c r="CG43" i="1"/>
  <c r="BG43" i="1"/>
  <c r="AM43" i="1"/>
  <c r="S43" i="1"/>
  <c r="CK31" i="1" l="1"/>
  <c r="CH31" i="1"/>
  <c r="CF31" i="1"/>
  <c r="CD31" i="1"/>
  <c r="CB31" i="1"/>
  <c r="BZ31" i="1"/>
  <c r="BX31" i="1"/>
  <c r="BV31" i="1"/>
  <c r="BT31" i="1"/>
  <c r="BR31" i="1"/>
  <c r="BP31" i="1"/>
  <c r="BN31" i="1"/>
  <c r="BL31" i="1"/>
  <c r="BI31" i="1"/>
  <c r="BF31" i="1"/>
  <c r="BD31" i="1"/>
  <c r="AY31" i="1"/>
  <c r="AP31" i="1"/>
  <c r="AH31" i="1"/>
  <c r="AF31" i="1"/>
  <c r="AD31" i="1"/>
  <c r="AB31" i="1"/>
  <c r="Z31" i="1"/>
  <c r="X31" i="1"/>
  <c r="V31" i="1"/>
  <c r="T31" i="1"/>
  <c r="R31" i="1"/>
  <c r="CK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I23" i="1"/>
  <c r="BF23" i="1"/>
  <c r="BD23" i="1"/>
  <c r="AY23" i="1"/>
  <c r="AP23" i="1"/>
  <c r="AH23" i="1"/>
  <c r="AF23" i="1"/>
  <c r="AD23" i="1"/>
  <c r="AB23" i="1"/>
  <c r="Z23" i="1"/>
  <c r="X23" i="1"/>
  <c r="V23" i="1"/>
  <c r="T23" i="1"/>
  <c r="R23" i="1"/>
  <c r="CK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I22" i="1"/>
  <c r="BF22" i="1"/>
  <c r="BD22" i="1"/>
  <c r="AY22" i="1"/>
  <c r="AP22" i="1"/>
  <c r="AH22" i="1"/>
  <c r="AF22" i="1"/>
  <c r="AD22" i="1"/>
  <c r="AB22" i="1"/>
  <c r="Z22" i="1"/>
  <c r="X22" i="1"/>
  <c r="V22" i="1"/>
  <c r="T22" i="1"/>
  <c r="R22" i="1"/>
  <c r="BJ31" i="1" l="1"/>
  <c r="BK31" i="1" s="1"/>
  <c r="BJ22" i="1"/>
  <c r="BK22" i="1" s="1"/>
  <c r="BJ23" i="1"/>
  <c r="BK23" i="1" s="1"/>
  <c r="N31" i="1"/>
  <c r="AO31" i="1"/>
  <c r="N23" i="1"/>
  <c r="AO23" i="1"/>
  <c r="N22" i="1"/>
  <c r="AO22" i="1"/>
  <c r="P31" i="1" l="1"/>
  <c r="CO31" i="1"/>
  <c r="CP31" i="1" s="1"/>
  <c r="CO23" i="1"/>
  <c r="CP23" i="1" s="1"/>
  <c r="P23" i="1"/>
  <c r="CO22" i="1"/>
  <c r="CP22" i="1" s="1"/>
  <c r="P22" i="1"/>
  <c r="H11" i="3" l="1"/>
  <c r="H20" i="3" s="1"/>
  <c r="J6" i="3" l="1"/>
  <c r="J18" i="3"/>
  <c r="J7" i="3"/>
  <c r="J19" i="3"/>
  <c r="J8" i="3"/>
  <c r="J5" i="3"/>
  <c r="K5" i="3" s="1"/>
  <c r="J9" i="3"/>
  <c r="J10" i="3"/>
  <c r="J11" i="3"/>
  <c r="J12" i="3"/>
  <c r="J13" i="3"/>
  <c r="J14" i="3"/>
  <c r="J16" i="3"/>
  <c r="J15" i="3"/>
  <c r="J17" i="3"/>
  <c r="CH15" i="1"/>
  <c r="CH18" i="1"/>
  <c r="CH19" i="1"/>
  <c r="CH20" i="1"/>
  <c r="CH21" i="1"/>
  <c r="CH24" i="1"/>
  <c r="CH25" i="1"/>
  <c r="CH26" i="1"/>
  <c r="CH27" i="1"/>
  <c r="CH28" i="1"/>
  <c r="CH29" i="1"/>
  <c r="CH30" i="1"/>
  <c r="CH32" i="1"/>
  <c r="CH33" i="1"/>
  <c r="CH34" i="1"/>
  <c r="CH35" i="1"/>
  <c r="CH36" i="1"/>
  <c r="CH37" i="1"/>
  <c r="CH38" i="1"/>
  <c r="CH39" i="1"/>
  <c r="CH40" i="1"/>
  <c r="CH41" i="1"/>
  <c r="CF15" i="1"/>
  <c r="CF18" i="1"/>
  <c r="CF19" i="1"/>
  <c r="CF20" i="1"/>
  <c r="CF21" i="1"/>
  <c r="CF24" i="1"/>
  <c r="CF25" i="1"/>
  <c r="CF26" i="1"/>
  <c r="CF27" i="1"/>
  <c r="CF28" i="1"/>
  <c r="CF29" i="1"/>
  <c r="CF30" i="1"/>
  <c r="CF32" i="1"/>
  <c r="CF33" i="1"/>
  <c r="CF34" i="1"/>
  <c r="CF35" i="1"/>
  <c r="CF36" i="1"/>
  <c r="CF37" i="1"/>
  <c r="CF38" i="1"/>
  <c r="CF39" i="1"/>
  <c r="CF40" i="1"/>
  <c r="CF41" i="1"/>
  <c r="CD15" i="1"/>
  <c r="CD18" i="1"/>
  <c r="CD19" i="1"/>
  <c r="CD20" i="1"/>
  <c r="CD21" i="1"/>
  <c r="CD24" i="1"/>
  <c r="CD25" i="1"/>
  <c r="CD26" i="1"/>
  <c r="CD27" i="1"/>
  <c r="CD28" i="1"/>
  <c r="CD29" i="1"/>
  <c r="CD30" i="1"/>
  <c r="CD32" i="1"/>
  <c r="CD33" i="1"/>
  <c r="CD34" i="1"/>
  <c r="CD35" i="1"/>
  <c r="CD36" i="1"/>
  <c r="CD37" i="1"/>
  <c r="CD38" i="1"/>
  <c r="CD39" i="1"/>
  <c r="CD40" i="1"/>
  <c r="CD41" i="1"/>
  <c r="CB15" i="1"/>
  <c r="CB18" i="1"/>
  <c r="CB19" i="1"/>
  <c r="CB20" i="1"/>
  <c r="CB21" i="1"/>
  <c r="CB24" i="1"/>
  <c r="CB25" i="1"/>
  <c r="CB26" i="1"/>
  <c r="CB27" i="1"/>
  <c r="CB28" i="1"/>
  <c r="CB29" i="1"/>
  <c r="CB30" i="1"/>
  <c r="CB32" i="1"/>
  <c r="CB33" i="1"/>
  <c r="CB34" i="1"/>
  <c r="CB35" i="1"/>
  <c r="CB36" i="1"/>
  <c r="CB37" i="1"/>
  <c r="CB38" i="1"/>
  <c r="CB39" i="1"/>
  <c r="CB40" i="1"/>
  <c r="CB41" i="1"/>
  <c r="BZ15" i="1"/>
  <c r="BZ18" i="1"/>
  <c r="BZ19" i="1"/>
  <c r="BZ20" i="1"/>
  <c r="BZ21" i="1"/>
  <c r="BZ24" i="1"/>
  <c r="BZ25" i="1"/>
  <c r="BZ26" i="1"/>
  <c r="BZ27" i="1"/>
  <c r="BZ28" i="1"/>
  <c r="BZ29" i="1"/>
  <c r="BZ30" i="1"/>
  <c r="BZ32" i="1"/>
  <c r="BZ33" i="1"/>
  <c r="BZ34" i="1"/>
  <c r="BZ35" i="1"/>
  <c r="BZ36" i="1"/>
  <c r="BZ37" i="1"/>
  <c r="BZ38" i="1"/>
  <c r="BZ39" i="1"/>
  <c r="BZ40" i="1"/>
  <c r="BZ41" i="1"/>
  <c r="BX15" i="1"/>
  <c r="BX18" i="1"/>
  <c r="BX19" i="1"/>
  <c r="BX20" i="1"/>
  <c r="BX21" i="1"/>
  <c r="BX24" i="1"/>
  <c r="BX25" i="1"/>
  <c r="BX26" i="1"/>
  <c r="BX27" i="1"/>
  <c r="BX28" i="1"/>
  <c r="BX29" i="1"/>
  <c r="BX30" i="1"/>
  <c r="BX32" i="1"/>
  <c r="BX33" i="1"/>
  <c r="BX34" i="1"/>
  <c r="BX35" i="1"/>
  <c r="BX36" i="1"/>
  <c r="BX37" i="1"/>
  <c r="BX38" i="1"/>
  <c r="BX39" i="1"/>
  <c r="BX40" i="1"/>
  <c r="BX41" i="1"/>
  <c r="BV15" i="1"/>
  <c r="BV18" i="1"/>
  <c r="BV19" i="1"/>
  <c r="BV20" i="1"/>
  <c r="BV21" i="1"/>
  <c r="BV24" i="1"/>
  <c r="BV25" i="1"/>
  <c r="BV26" i="1"/>
  <c r="BV27" i="1"/>
  <c r="BV28" i="1"/>
  <c r="BV29" i="1"/>
  <c r="BV30" i="1"/>
  <c r="BV32" i="1"/>
  <c r="BV33" i="1"/>
  <c r="BV34" i="1"/>
  <c r="BV35" i="1"/>
  <c r="BV36" i="1"/>
  <c r="BV37" i="1"/>
  <c r="BV38" i="1"/>
  <c r="BV39" i="1"/>
  <c r="BV40" i="1"/>
  <c r="BV41" i="1"/>
  <c r="BT15" i="1"/>
  <c r="BT18" i="1"/>
  <c r="BT19" i="1"/>
  <c r="BT20" i="1"/>
  <c r="BT21" i="1"/>
  <c r="BT24" i="1"/>
  <c r="BT25" i="1"/>
  <c r="BT26" i="1"/>
  <c r="BT27" i="1"/>
  <c r="BT28" i="1"/>
  <c r="BT29" i="1"/>
  <c r="BT30" i="1"/>
  <c r="BT32" i="1"/>
  <c r="BT33" i="1"/>
  <c r="BT34" i="1"/>
  <c r="BT35" i="1"/>
  <c r="BT36" i="1"/>
  <c r="BT37" i="1"/>
  <c r="BT38" i="1"/>
  <c r="BT39" i="1"/>
  <c r="BT40" i="1"/>
  <c r="BT41" i="1"/>
  <c r="BR15" i="1"/>
  <c r="BR18" i="1"/>
  <c r="BR19" i="1"/>
  <c r="BR20" i="1"/>
  <c r="BR21" i="1"/>
  <c r="BR24" i="1"/>
  <c r="BR25" i="1"/>
  <c r="BR26" i="1"/>
  <c r="BR27" i="1"/>
  <c r="BR28" i="1"/>
  <c r="BR29" i="1"/>
  <c r="BR30" i="1"/>
  <c r="BR32" i="1"/>
  <c r="BR33" i="1"/>
  <c r="BR34" i="1"/>
  <c r="BR35" i="1"/>
  <c r="BR36" i="1"/>
  <c r="BR37" i="1"/>
  <c r="BR38" i="1"/>
  <c r="BR39" i="1"/>
  <c r="BR40" i="1"/>
  <c r="BR41" i="1"/>
  <c r="BP15" i="1"/>
  <c r="BP18" i="1"/>
  <c r="BP19" i="1"/>
  <c r="BP20" i="1"/>
  <c r="BP21" i="1"/>
  <c r="BP24" i="1"/>
  <c r="BP25" i="1"/>
  <c r="BP26" i="1"/>
  <c r="BP27" i="1"/>
  <c r="BP28" i="1"/>
  <c r="BP29" i="1"/>
  <c r="BP30" i="1"/>
  <c r="BP32" i="1"/>
  <c r="BP33" i="1"/>
  <c r="BP34" i="1"/>
  <c r="BP35" i="1"/>
  <c r="BP36" i="1"/>
  <c r="BP37" i="1"/>
  <c r="BP38" i="1"/>
  <c r="BP39" i="1"/>
  <c r="BP40" i="1"/>
  <c r="BP41" i="1"/>
  <c r="BN15" i="1"/>
  <c r="BN18" i="1"/>
  <c r="BN19" i="1"/>
  <c r="BN20" i="1"/>
  <c r="BN21" i="1"/>
  <c r="BN24" i="1"/>
  <c r="BN25" i="1"/>
  <c r="BN26" i="1"/>
  <c r="BN27" i="1"/>
  <c r="BN28" i="1"/>
  <c r="BN29" i="1"/>
  <c r="BN30" i="1"/>
  <c r="BN32" i="1"/>
  <c r="BN33" i="1"/>
  <c r="BN34" i="1"/>
  <c r="BN35" i="1"/>
  <c r="BN36" i="1"/>
  <c r="BN37" i="1"/>
  <c r="BN38" i="1"/>
  <c r="BN39" i="1"/>
  <c r="BN40" i="1"/>
  <c r="BN41" i="1"/>
  <c r="BL15" i="1"/>
  <c r="BL18" i="1"/>
  <c r="BL19" i="1"/>
  <c r="BL20" i="1"/>
  <c r="BL21" i="1"/>
  <c r="BL24" i="1"/>
  <c r="BL25" i="1"/>
  <c r="BL26" i="1"/>
  <c r="BL27" i="1"/>
  <c r="BL28" i="1"/>
  <c r="BL29" i="1"/>
  <c r="BL30" i="1"/>
  <c r="BL32" i="1"/>
  <c r="BL33" i="1"/>
  <c r="BL34" i="1"/>
  <c r="BL35" i="1"/>
  <c r="BL36" i="1"/>
  <c r="BL37" i="1"/>
  <c r="BL38" i="1"/>
  <c r="BL39" i="1"/>
  <c r="BL40" i="1"/>
  <c r="BL41" i="1"/>
  <c r="BD15" i="1"/>
  <c r="BD18" i="1"/>
  <c r="BD19" i="1"/>
  <c r="BD20" i="1"/>
  <c r="BD21" i="1"/>
  <c r="BD24" i="1"/>
  <c r="BD25" i="1"/>
  <c r="BD26" i="1"/>
  <c r="BD27" i="1"/>
  <c r="BD28" i="1"/>
  <c r="BD29" i="1"/>
  <c r="BD30" i="1"/>
  <c r="BD32" i="1"/>
  <c r="BD33" i="1"/>
  <c r="BD34" i="1"/>
  <c r="BD35" i="1"/>
  <c r="BD36" i="1"/>
  <c r="BD37" i="1"/>
  <c r="BD38" i="1"/>
  <c r="BD39" i="1"/>
  <c r="BD40" i="1"/>
  <c r="BD41" i="1"/>
  <c r="AY15" i="1"/>
  <c r="AY18" i="1"/>
  <c r="AY19" i="1"/>
  <c r="AY20" i="1"/>
  <c r="AY21" i="1"/>
  <c r="AY24" i="1"/>
  <c r="AY25" i="1"/>
  <c r="AY26" i="1"/>
  <c r="AY27" i="1"/>
  <c r="AY28" i="1"/>
  <c r="AY29" i="1"/>
  <c r="AY30" i="1"/>
  <c r="AY32" i="1"/>
  <c r="AY33" i="1"/>
  <c r="AY34" i="1"/>
  <c r="AY35" i="1"/>
  <c r="AY36" i="1"/>
  <c r="AY37" i="1"/>
  <c r="AY38" i="1"/>
  <c r="AY39" i="1"/>
  <c r="AY40" i="1"/>
  <c r="AY41" i="1"/>
  <c r="AO15" i="1"/>
  <c r="AO18" i="1"/>
  <c r="AO19" i="1"/>
  <c r="AO20" i="1"/>
  <c r="AO21" i="1"/>
  <c r="AO24" i="1"/>
  <c r="AO28" i="1"/>
  <c r="AO29" i="1"/>
  <c r="AO30" i="1"/>
  <c r="AO32" i="1"/>
  <c r="AO33" i="1"/>
  <c r="AO34" i="1"/>
  <c r="AO35" i="1"/>
  <c r="AO37" i="1"/>
  <c r="AO38" i="1"/>
  <c r="AO39" i="1"/>
  <c r="AO40" i="1"/>
  <c r="BF41" i="1"/>
  <c r="BF40" i="1"/>
  <c r="BF39" i="1"/>
  <c r="BF38" i="1"/>
  <c r="BF37" i="1"/>
  <c r="BF36" i="1"/>
  <c r="BF35" i="1"/>
  <c r="BF34" i="1"/>
  <c r="BF33" i="1"/>
  <c r="BF32" i="1"/>
  <c r="BF30" i="1"/>
  <c r="BF29" i="1"/>
  <c r="BF28" i="1"/>
  <c r="BF27" i="1"/>
  <c r="BF26" i="1"/>
  <c r="BF25" i="1"/>
  <c r="BF24" i="1"/>
  <c r="BF21" i="1"/>
  <c r="BF20" i="1"/>
  <c r="BF19" i="1"/>
  <c r="BF18" i="1"/>
  <c r="BF15" i="1"/>
  <c r="AH41" i="1"/>
  <c r="AH40" i="1"/>
  <c r="AH39" i="1"/>
  <c r="AH38" i="1"/>
  <c r="AH37" i="1"/>
  <c r="AH36" i="1"/>
  <c r="AH35" i="1"/>
  <c r="AH34" i="1"/>
  <c r="AH33" i="1"/>
  <c r="AH32" i="1"/>
  <c r="AH30" i="1"/>
  <c r="AH29" i="1"/>
  <c r="AH28" i="1"/>
  <c r="AH27" i="1"/>
  <c r="AH26" i="1"/>
  <c r="AH25" i="1"/>
  <c r="AH24" i="1"/>
  <c r="AH21" i="1"/>
  <c r="AH20" i="1"/>
  <c r="AH19" i="1"/>
  <c r="AH18" i="1"/>
  <c r="AH15" i="1"/>
  <c r="AF41" i="1"/>
  <c r="AF40" i="1"/>
  <c r="AF39" i="1"/>
  <c r="AF38" i="1"/>
  <c r="AF37" i="1"/>
  <c r="AF36" i="1"/>
  <c r="AF35" i="1"/>
  <c r="AF34" i="1"/>
  <c r="AF33" i="1"/>
  <c r="AF32" i="1"/>
  <c r="AF30" i="1"/>
  <c r="AF29" i="1"/>
  <c r="AF28" i="1"/>
  <c r="AF27" i="1"/>
  <c r="AF26" i="1"/>
  <c r="AF25" i="1"/>
  <c r="AF24" i="1"/>
  <c r="AF21" i="1"/>
  <c r="AF20" i="1"/>
  <c r="AF19" i="1"/>
  <c r="AF18" i="1"/>
  <c r="AF15" i="1"/>
  <c r="AD41" i="1"/>
  <c r="AD40" i="1"/>
  <c r="AD39" i="1"/>
  <c r="AD38" i="1"/>
  <c r="AD37" i="1"/>
  <c r="AD36" i="1"/>
  <c r="AD35" i="1"/>
  <c r="AD34" i="1"/>
  <c r="AD33" i="1"/>
  <c r="AD32" i="1"/>
  <c r="AD30" i="1"/>
  <c r="AD29" i="1"/>
  <c r="AD28" i="1"/>
  <c r="AD27" i="1"/>
  <c r="AD26" i="1"/>
  <c r="AD25" i="1"/>
  <c r="AD24" i="1"/>
  <c r="AD21" i="1"/>
  <c r="AD20" i="1"/>
  <c r="AD19" i="1"/>
  <c r="AD18" i="1"/>
  <c r="AD15" i="1"/>
  <c r="AB41" i="1"/>
  <c r="AB40" i="1"/>
  <c r="AB39" i="1"/>
  <c r="AB38" i="1"/>
  <c r="AB37" i="1"/>
  <c r="AB36" i="1"/>
  <c r="AB35" i="1"/>
  <c r="AB34" i="1"/>
  <c r="AB33" i="1"/>
  <c r="AB32" i="1"/>
  <c r="AB30" i="1"/>
  <c r="AB29" i="1"/>
  <c r="AB28" i="1"/>
  <c r="AB27" i="1"/>
  <c r="AB26" i="1"/>
  <c r="AB25" i="1"/>
  <c r="AB24" i="1"/>
  <c r="AB21" i="1"/>
  <c r="AB20" i="1"/>
  <c r="AB19" i="1"/>
  <c r="AB18" i="1"/>
  <c r="AB15" i="1"/>
  <c r="Z41" i="1"/>
  <c r="Z40" i="1"/>
  <c r="Z39" i="1"/>
  <c r="Z38" i="1"/>
  <c r="Z37" i="1"/>
  <c r="Z36" i="1"/>
  <c r="Z35" i="1"/>
  <c r="Z34" i="1"/>
  <c r="Z33" i="1"/>
  <c r="Z32" i="1"/>
  <c r="Z30" i="1"/>
  <c r="Z29" i="1"/>
  <c r="Z28" i="1"/>
  <c r="Z27" i="1"/>
  <c r="Z26" i="1"/>
  <c r="Z25" i="1"/>
  <c r="Z24" i="1"/>
  <c r="Z21" i="1"/>
  <c r="Z20" i="1"/>
  <c r="Z19" i="1"/>
  <c r="Z18" i="1"/>
  <c r="Z15" i="1"/>
  <c r="X41" i="1"/>
  <c r="X40" i="1"/>
  <c r="X39" i="1"/>
  <c r="X38" i="1"/>
  <c r="X37" i="1"/>
  <c r="X36" i="1"/>
  <c r="X35" i="1"/>
  <c r="X34" i="1"/>
  <c r="X33" i="1"/>
  <c r="X32" i="1"/>
  <c r="X30" i="1"/>
  <c r="X29" i="1"/>
  <c r="X28" i="1"/>
  <c r="X27" i="1"/>
  <c r="X26" i="1"/>
  <c r="X25" i="1"/>
  <c r="X24" i="1"/>
  <c r="X21" i="1"/>
  <c r="X20" i="1"/>
  <c r="X19" i="1"/>
  <c r="X18" i="1"/>
  <c r="X15" i="1"/>
  <c r="V41" i="1"/>
  <c r="V40" i="1"/>
  <c r="V39" i="1"/>
  <c r="V38" i="1"/>
  <c r="V37" i="1"/>
  <c r="V36" i="1"/>
  <c r="V35" i="1"/>
  <c r="V34" i="1"/>
  <c r="V33" i="1"/>
  <c r="V32" i="1"/>
  <c r="V30" i="1"/>
  <c r="V29" i="1"/>
  <c r="V28" i="1"/>
  <c r="V27" i="1"/>
  <c r="V26" i="1"/>
  <c r="V25" i="1"/>
  <c r="V24" i="1"/>
  <c r="V21" i="1"/>
  <c r="V20" i="1"/>
  <c r="V19" i="1"/>
  <c r="V18" i="1"/>
  <c r="V15" i="1"/>
  <c r="T41" i="1"/>
  <c r="T40" i="1"/>
  <c r="T39" i="1"/>
  <c r="T38" i="1"/>
  <c r="T37" i="1"/>
  <c r="T36" i="1"/>
  <c r="T35" i="1"/>
  <c r="T34" i="1"/>
  <c r="T33" i="1"/>
  <c r="T32" i="1"/>
  <c r="T30" i="1"/>
  <c r="T29" i="1"/>
  <c r="T28" i="1"/>
  <c r="T27" i="1"/>
  <c r="T26" i="1"/>
  <c r="T25" i="1"/>
  <c r="T24" i="1"/>
  <c r="T21" i="1"/>
  <c r="T20" i="1"/>
  <c r="T19" i="1"/>
  <c r="T18" i="1"/>
  <c r="T15" i="1"/>
  <c r="O42" i="1"/>
  <c r="T42" i="1" l="1"/>
  <c r="Z42" i="1"/>
  <c r="AF42" i="1"/>
  <c r="BL42" i="1"/>
  <c r="BR42" i="1"/>
  <c r="BX42" i="1"/>
  <c r="CD42" i="1"/>
  <c r="X42" i="1"/>
  <c r="AD42" i="1"/>
  <c r="BF42" i="1"/>
  <c r="BD42" i="1"/>
  <c r="BP42" i="1"/>
  <c r="BV42" i="1"/>
  <c r="CB42" i="1"/>
  <c r="CH42" i="1"/>
  <c r="V42" i="1"/>
  <c r="AB42" i="1"/>
  <c r="AH42" i="1"/>
  <c r="AY42" i="1"/>
  <c r="BN42" i="1"/>
  <c r="BT42" i="1"/>
  <c r="BZ42" i="1"/>
  <c r="CF42" i="1"/>
  <c r="R15" i="1"/>
  <c r="R18" i="1"/>
  <c r="R19" i="1"/>
  <c r="R20" i="1"/>
  <c r="R21" i="1"/>
  <c r="R24" i="1"/>
  <c r="R25" i="1"/>
  <c r="R26" i="1"/>
  <c r="R27" i="1"/>
  <c r="R28" i="1"/>
  <c r="R29" i="1"/>
  <c r="R30" i="1"/>
  <c r="R32" i="1"/>
  <c r="R33" i="1"/>
  <c r="R34" i="1"/>
  <c r="R35" i="1"/>
  <c r="R36" i="1"/>
  <c r="R37" i="1"/>
  <c r="R38" i="1"/>
  <c r="R39" i="1"/>
  <c r="R40" i="1"/>
  <c r="R41" i="1"/>
  <c r="C15" i="1"/>
  <c r="AD43" i="1" l="1"/>
  <c r="AY43" i="1"/>
  <c r="CH43" i="1"/>
  <c r="BV43" i="1"/>
  <c r="BD43" i="1"/>
  <c r="AH43" i="1"/>
  <c r="V43" i="1"/>
  <c r="BX43" i="1"/>
  <c r="BL43" i="1"/>
  <c r="Z43" i="1"/>
  <c r="CB43" i="1"/>
  <c r="BP43" i="1"/>
  <c r="BZ43" i="1"/>
  <c r="BN43" i="1"/>
  <c r="BF43" i="1"/>
  <c r="X43" i="1"/>
  <c r="R42" i="1"/>
  <c r="AB43" i="1"/>
  <c r="BT43" i="1"/>
  <c r="CD43" i="1"/>
  <c r="BR43" i="1"/>
  <c r="CF43" i="1"/>
  <c r="AF43" i="1"/>
  <c r="T43" i="1"/>
  <c r="R43" i="1" l="1"/>
  <c r="CK41" i="1" l="1"/>
  <c r="BI41" i="1"/>
  <c r="AP41" i="1"/>
  <c r="AO41" i="1" s="1"/>
  <c r="CK40" i="1"/>
  <c r="BI40" i="1"/>
  <c r="N40" i="1" s="1"/>
  <c r="CO40" i="1" s="1"/>
  <c r="CP40" i="1" s="1"/>
  <c r="BJ40" i="1" l="1"/>
  <c r="BK40" i="1" s="1"/>
  <c r="BJ41" i="1"/>
  <c r="BK41" i="1" s="1"/>
  <c r="N41" i="1"/>
  <c r="P40" i="1"/>
  <c r="CK36" i="1"/>
  <c r="BI36" i="1"/>
  <c r="AP36" i="1"/>
  <c r="AO36" i="1" s="1"/>
  <c r="BJ36" i="1" l="1"/>
  <c r="BK36" i="1" s="1"/>
  <c r="CO41" i="1"/>
  <c r="CP41" i="1" s="1"/>
  <c r="P41" i="1"/>
  <c r="N36" i="1"/>
  <c r="CK27" i="1"/>
  <c r="BI27" i="1"/>
  <c r="AP27" i="1"/>
  <c r="AO27" i="1" s="1"/>
  <c r="CK26" i="1"/>
  <c r="BI26" i="1"/>
  <c r="AP26" i="1"/>
  <c r="AO26" i="1" s="1"/>
  <c r="CK25" i="1"/>
  <c r="BI25" i="1"/>
  <c r="AP25" i="1"/>
  <c r="AO25" i="1" l="1"/>
  <c r="AO42" i="1" s="1"/>
  <c r="AP42" i="1"/>
  <c r="CO36" i="1"/>
  <c r="CP36" i="1" s="1"/>
  <c r="P36" i="1"/>
  <c r="BJ25" i="1"/>
  <c r="BK25" i="1" s="1"/>
  <c r="BJ26" i="1"/>
  <c r="BK26" i="1" s="1"/>
  <c r="BJ27" i="1"/>
  <c r="BK27" i="1" s="1"/>
  <c r="N25" i="1"/>
  <c r="P25" i="1" s="1"/>
  <c r="N27" i="1"/>
  <c r="N26" i="1"/>
  <c r="CO25" i="1" l="1"/>
  <c r="CP25" i="1" s="1"/>
  <c r="CO26" i="1"/>
  <c r="CP26" i="1" s="1"/>
  <c r="P26" i="1"/>
  <c r="CO27" i="1"/>
  <c r="CP27" i="1" s="1"/>
  <c r="P27" i="1"/>
  <c r="O43" i="1" l="1"/>
  <c r="AP43" i="1" l="1"/>
  <c r="AO43" i="1"/>
  <c r="K7" i="3" l="1"/>
  <c r="K8" i="3"/>
  <c r="K9" i="3"/>
  <c r="K10" i="3"/>
  <c r="K12" i="3"/>
  <c r="K13" i="3"/>
  <c r="K14" i="3"/>
  <c r="K15" i="3"/>
  <c r="K16" i="3"/>
  <c r="K17" i="3"/>
  <c r="K18" i="3"/>
  <c r="K19" i="3"/>
  <c r="K6" i="3"/>
  <c r="AM35" i="2" l="1"/>
  <c r="AL35" i="2"/>
  <c r="AK35" i="2"/>
  <c r="AJ35" i="2"/>
  <c r="AI35" i="2"/>
  <c r="AH35" i="2"/>
  <c r="M23" i="6" l="1"/>
  <c r="T19" i="6"/>
  <c r="T21" i="6" s="1"/>
  <c r="S19" i="6"/>
  <c r="S21" i="6" s="1"/>
  <c r="Q19" i="6"/>
  <c r="Q21" i="6" s="1"/>
  <c r="P19" i="6"/>
  <c r="P21" i="6" s="1"/>
  <c r="G19" i="6"/>
  <c r="H19" i="6"/>
  <c r="G21" i="6" l="1"/>
  <c r="H21" i="6"/>
  <c r="CK34" i="1" l="1"/>
  <c r="BI34" i="1"/>
  <c r="N34" i="1" s="1"/>
  <c r="CO34" i="1" s="1"/>
  <c r="CP34" i="1" s="1"/>
  <c r="CK33" i="1"/>
  <c r="BI33" i="1"/>
  <c r="N33" i="1" s="1"/>
  <c r="CO33" i="1" s="1"/>
  <c r="CP33" i="1" s="1"/>
  <c r="BJ33" i="1" l="1"/>
  <c r="BK33" i="1" s="1"/>
  <c r="BJ34" i="1"/>
  <c r="BK34" i="1" s="1"/>
  <c r="P34" i="1"/>
  <c r="P33" i="1"/>
  <c r="K11" i="3" l="1"/>
  <c r="CK15" i="1"/>
  <c r="CK18" i="1"/>
  <c r="CK19" i="1"/>
  <c r="CK20" i="1"/>
  <c r="CK21" i="1"/>
  <c r="CK24" i="1"/>
  <c r="CK28" i="1"/>
  <c r="CK29" i="1"/>
  <c r="CK30" i="1"/>
  <c r="CK32" i="1"/>
  <c r="CK35" i="1"/>
  <c r="CK37" i="1"/>
  <c r="CK38" i="1"/>
  <c r="CK39" i="1"/>
  <c r="BI15" i="1"/>
  <c r="BI18" i="1"/>
  <c r="BI19" i="1"/>
  <c r="BI20" i="1"/>
  <c r="BI21" i="1"/>
  <c r="BI24" i="1"/>
  <c r="BI28" i="1"/>
  <c r="BI29" i="1"/>
  <c r="BI30" i="1"/>
  <c r="BI32" i="1"/>
  <c r="BI35" i="1"/>
  <c r="BI37" i="1"/>
  <c r="BI38" i="1"/>
  <c r="BI39" i="1"/>
  <c r="BI42" i="1" l="1"/>
  <c r="CK42" i="1"/>
  <c r="BJ38" i="1"/>
  <c r="BK38" i="1" s="1"/>
  <c r="BJ15" i="1"/>
  <c r="BJ30" i="1"/>
  <c r="BK30" i="1" s="1"/>
  <c r="BJ39" i="1"/>
  <c r="BK39" i="1" s="1"/>
  <c r="BJ29" i="1"/>
  <c r="BK29" i="1" s="1"/>
  <c r="BJ24" i="1"/>
  <c r="BK24" i="1" s="1"/>
  <c r="BJ21" i="1"/>
  <c r="BK21" i="1" s="1"/>
  <c r="BJ20" i="1"/>
  <c r="BK20" i="1" s="1"/>
  <c r="BJ18" i="1"/>
  <c r="BK18" i="1" s="1"/>
  <c r="BJ35" i="1"/>
  <c r="BK35" i="1" s="1"/>
  <c r="BJ32" i="1"/>
  <c r="BK32" i="1" s="1"/>
  <c r="BJ28" i="1"/>
  <c r="BK28" i="1" s="1"/>
  <c r="BJ37" i="1"/>
  <c r="BK37" i="1" s="1"/>
  <c r="BJ19" i="1"/>
  <c r="BK19" i="1" s="1"/>
  <c r="CK43" i="1" l="1"/>
  <c r="BJ42" i="1"/>
  <c r="BI43" i="1"/>
  <c r="BK15" i="1"/>
  <c r="BK42" i="1" s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A29" i="2"/>
  <c r="B29" i="2"/>
  <c r="L29" i="2"/>
  <c r="BZ29" i="2"/>
  <c r="CA29" i="2"/>
  <c r="A30" i="2"/>
  <c r="B30" i="2"/>
  <c r="D30" i="2"/>
  <c r="BZ30" i="2"/>
  <c r="CA30" i="2"/>
  <c r="A28" i="2"/>
  <c r="B28" i="2"/>
  <c r="L28" i="2"/>
  <c r="BZ28" i="2"/>
  <c r="CA28" i="2"/>
  <c r="A27" i="2"/>
  <c r="B27" i="2"/>
  <c r="L27" i="2"/>
  <c r="BZ27" i="2"/>
  <c r="CA27" i="2"/>
  <c r="A26" i="2"/>
  <c r="B26" i="2"/>
  <c r="L26" i="2"/>
  <c r="BZ26" i="2"/>
  <c r="CA26" i="2"/>
  <c r="A25" i="2"/>
  <c r="B25" i="2"/>
  <c r="L25" i="2"/>
  <c r="BZ25" i="2"/>
  <c r="CA25" i="2"/>
  <c r="A24" i="2"/>
  <c r="B24" i="2"/>
  <c r="L24" i="2"/>
  <c r="BZ24" i="2"/>
  <c r="CA24" i="2"/>
  <c r="A23" i="2"/>
  <c r="B23" i="2"/>
  <c r="L23" i="2"/>
  <c r="BZ23" i="2"/>
  <c r="CA23" i="2"/>
  <c r="A22" i="2"/>
  <c r="B22" i="2"/>
  <c r="L22" i="2"/>
  <c r="BZ22" i="2"/>
  <c r="CA22" i="2"/>
  <c r="A21" i="2"/>
  <c r="B21" i="2"/>
  <c r="L21" i="2"/>
  <c r="BZ21" i="2"/>
  <c r="CA21" i="2"/>
  <c r="A20" i="2"/>
  <c r="B20" i="2"/>
  <c r="L20" i="2"/>
  <c r="BZ20" i="2"/>
  <c r="CA20" i="2"/>
  <c r="A19" i="2"/>
  <c r="B19" i="2"/>
  <c r="L19" i="2"/>
  <c r="BZ19" i="2"/>
  <c r="CA19" i="2"/>
  <c r="A18" i="2"/>
  <c r="B18" i="2"/>
  <c r="L18" i="2"/>
  <c r="BZ18" i="2"/>
  <c r="CA18" i="2"/>
  <c r="A17" i="2"/>
  <c r="B17" i="2"/>
  <c r="L17" i="2"/>
  <c r="BZ17" i="2"/>
  <c r="CA17" i="2"/>
  <c r="A16" i="2"/>
  <c r="B16" i="2"/>
  <c r="L16" i="2"/>
  <c r="BZ16" i="2"/>
  <c r="CA16" i="2"/>
  <c r="A15" i="2"/>
  <c r="B15" i="2"/>
  <c r="L15" i="2"/>
  <c r="BZ15" i="2"/>
  <c r="CA15" i="2"/>
  <c r="A14" i="2"/>
  <c r="B14" i="2"/>
  <c r="L14" i="2"/>
  <c r="BZ14" i="2"/>
  <c r="CA14" i="2"/>
  <c r="A13" i="2"/>
  <c r="B13" i="2"/>
  <c r="L13" i="2"/>
  <c r="BZ13" i="2"/>
  <c r="CA13" i="2"/>
  <c r="A12" i="2"/>
  <c r="B12" i="2"/>
  <c r="L12" i="2"/>
  <c r="BZ12" i="2"/>
  <c r="CA12" i="2"/>
  <c r="K29" i="2"/>
  <c r="P29" i="2"/>
  <c r="R29" i="2"/>
  <c r="T29" i="2"/>
  <c r="V29" i="2"/>
  <c r="X29" i="2"/>
  <c r="Z29" i="2"/>
  <c r="AB29" i="2"/>
  <c r="AD29" i="2"/>
  <c r="AF29" i="2"/>
  <c r="AI29" i="2"/>
  <c r="AJ29" i="2"/>
  <c r="AK29" i="2"/>
  <c r="AN29" i="2"/>
  <c r="AP29" i="2"/>
  <c r="AR29" i="2"/>
  <c r="AT29" i="2"/>
  <c r="AU29" i="2"/>
  <c r="AZ29" i="2"/>
  <c r="BB29" i="2"/>
  <c r="BD29" i="2"/>
  <c r="BF29" i="2"/>
  <c r="BH29" i="2"/>
  <c r="BJ29" i="2"/>
  <c r="BL29" i="2"/>
  <c r="BN29" i="2"/>
  <c r="BP29" i="2"/>
  <c r="BR29" i="2"/>
  <c r="BT29" i="2"/>
  <c r="BV29" i="2"/>
  <c r="BW29" i="2"/>
  <c r="BY29" i="2"/>
  <c r="K28" i="2"/>
  <c r="P28" i="2"/>
  <c r="R28" i="2"/>
  <c r="T28" i="2"/>
  <c r="V28" i="2"/>
  <c r="X28" i="2"/>
  <c r="Z28" i="2"/>
  <c r="AB28" i="2"/>
  <c r="AD28" i="2"/>
  <c r="AF28" i="2"/>
  <c r="AI28" i="2"/>
  <c r="AJ28" i="2"/>
  <c r="AK28" i="2"/>
  <c r="AN28" i="2"/>
  <c r="AP28" i="2"/>
  <c r="AR28" i="2"/>
  <c r="AT28" i="2"/>
  <c r="AU28" i="2"/>
  <c r="AZ28" i="2"/>
  <c r="BB28" i="2"/>
  <c r="BD28" i="2"/>
  <c r="BF28" i="2"/>
  <c r="BH28" i="2"/>
  <c r="BJ28" i="2"/>
  <c r="BL28" i="2"/>
  <c r="BN28" i="2"/>
  <c r="BP28" i="2"/>
  <c r="BR28" i="2"/>
  <c r="BT28" i="2"/>
  <c r="BV28" i="2"/>
  <c r="BW28" i="2"/>
  <c r="BY28" i="2"/>
  <c r="K27" i="2"/>
  <c r="P27" i="2"/>
  <c r="R27" i="2"/>
  <c r="T27" i="2"/>
  <c r="V27" i="2"/>
  <c r="X27" i="2"/>
  <c r="Z27" i="2"/>
  <c r="AB27" i="2"/>
  <c r="AD27" i="2"/>
  <c r="AF27" i="2"/>
  <c r="AI27" i="2"/>
  <c r="AJ27" i="2"/>
  <c r="AK27" i="2"/>
  <c r="AN27" i="2"/>
  <c r="AP27" i="2"/>
  <c r="AR27" i="2"/>
  <c r="AT27" i="2"/>
  <c r="AU27" i="2"/>
  <c r="AZ27" i="2"/>
  <c r="BB27" i="2"/>
  <c r="BD27" i="2"/>
  <c r="BF27" i="2"/>
  <c r="BH27" i="2"/>
  <c r="BJ27" i="2"/>
  <c r="BL27" i="2"/>
  <c r="BN27" i="2"/>
  <c r="BP27" i="2"/>
  <c r="BR27" i="2"/>
  <c r="BT27" i="2"/>
  <c r="BV27" i="2"/>
  <c r="BW27" i="2"/>
  <c r="BY27" i="2"/>
  <c r="K26" i="2"/>
  <c r="P26" i="2"/>
  <c r="R26" i="2"/>
  <c r="T26" i="2"/>
  <c r="V26" i="2"/>
  <c r="X26" i="2"/>
  <c r="Z26" i="2"/>
  <c r="AB26" i="2"/>
  <c r="AD26" i="2"/>
  <c r="AF26" i="2"/>
  <c r="AI26" i="2"/>
  <c r="AJ26" i="2"/>
  <c r="AK26" i="2"/>
  <c r="AN26" i="2"/>
  <c r="AP26" i="2"/>
  <c r="AR26" i="2"/>
  <c r="AT26" i="2"/>
  <c r="AU26" i="2"/>
  <c r="AZ26" i="2"/>
  <c r="BB26" i="2"/>
  <c r="BD26" i="2"/>
  <c r="BF26" i="2"/>
  <c r="BH26" i="2"/>
  <c r="BJ26" i="2"/>
  <c r="BL26" i="2"/>
  <c r="BN26" i="2"/>
  <c r="BP26" i="2"/>
  <c r="BR26" i="2"/>
  <c r="BT26" i="2"/>
  <c r="BV26" i="2"/>
  <c r="BW26" i="2"/>
  <c r="BY26" i="2"/>
  <c r="K25" i="2"/>
  <c r="P25" i="2"/>
  <c r="R25" i="2"/>
  <c r="T25" i="2"/>
  <c r="V25" i="2"/>
  <c r="X25" i="2"/>
  <c r="Z25" i="2"/>
  <c r="AB25" i="2"/>
  <c r="AD25" i="2"/>
  <c r="AF25" i="2"/>
  <c r="AI25" i="2"/>
  <c r="AJ25" i="2"/>
  <c r="AK25" i="2"/>
  <c r="AN25" i="2"/>
  <c r="AP25" i="2"/>
  <c r="AR25" i="2"/>
  <c r="AT25" i="2"/>
  <c r="AU25" i="2"/>
  <c r="AZ25" i="2"/>
  <c r="BB25" i="2"/>
  <c r="BD25" i="2"/>
  <c r="BF25" i="2"/>
  <c r="BH25" i="2"/>
  <c r="BJ25" i="2"/>
  <c r="BL25" i="2"/>
  <c r="BN25" i="2"/>
  <c r="BP25" i="2"/>
  <c r="BR25" i="2"/>
  <c r="BT25" i="2"/>
  <c r="BV25" i="2"/>
  <c r="BW25" i="2"/>
  <c r="BY25" i="2"/>
  <c r="K24" i="2"/>
  <c r="P24" i="2"/>
  <c r="R24" i="2"/>
  <c r="T24" i="2"/>
  <c r="V24" i="2"/>
  <c r="X24" i="2"/>
  <c r="Z24" i="2"/>
  <c r="AB24" i="2"/>
  <c r="AD24" i="2"/>
  <c r="AF24" i="2"/>
  <c r="AI24" i="2"/>
  <c r="AJ24" i="2"/>
  <c r="AK24" i="2"/>
  <c r="AN24" i="2"/>
  <c r="AP24" i="2"/>
  <c r="AR24" i="2"/>
  <c r="AT24" i="2"/>
  <c r="AU24" i="2"/>
  <c r="AZ24" i="2"/>
  <c r="BB24" i="2"/>
  <c r="BD24" i="2"/>
  <c r="BF24" i="2"/>
  <c r="BH24" i="2"/>
  <c r="BJ24" i="2"/>
  <c r="BL24" i="2"/>
  <c r="BN24" i="2"/>
  <c r="BP24" i="2"/>
  <c r="BR24" i="2"/>
  <c r="BT24" i="2"/>
  <c r="BV24" i="2"/>
  <c r="BW24" i="2"/>
  <c r="BY24" i="2"/>
  <c r="K23" i="2"/>
  <c r="P23" i="2"/>
  <c r="R23" i="2"/>
  <c r="T23" i="2"/>
  <c r="V23" i="2"/>
  <c r="X23" i="2"/>
  <c r="Z23" i="2"/>
  <c r="AB23" i="2"/>
  <c r="AD23" i="2"/>
  <c r="AF23" i="2"/>
  <c r="AI23" i="2"/>
  <c r="AJ23" i="2"/>
  <c r="AK23" i="2"/>
  <c r="AN23" i="2"/>
  <c r="AP23" i="2"/>
  <c r="AR23" i="2"/>
  <c r="AT23" i="2"/>
  <c r="AU23" i="2"/>
  <c r="AZ23" i="2"/>
  <c r="BB23" i="2"/>
  <c r="BD23" i="2"/>
  <c r="BF23" i="2"/>
  <c r="BH23" i="2"/>
  <c r="BJ23" i="2"/>
  <c r="BL23" i="2"/>
  <c r="BN23" i="2"/>
  <c r="BP23" i="2"/>
  <c r="BR23" i="2"/>
  <c r="BT23" i="2"/>
  <c r="BV23" i="2"/>
  <c r="BW23" i="2"/>
  <c r="BY23" i="2"/>
  <c r="K22" i="2"/>
  <c r="P22" i="2"/>
  <c r="R22" i="2"/>
  <c r="T22" i="2"/>
  <c r="V22" i="2"/>
  <c r="X22" i="2"/>
  <c r="Z22" i="2"/>
  <c r="AB22" i="2"/>
  <c r="AD22" i="2"/>
  <c r="AF22" i="2"/>
  <c r="AI22" i="2"/>
  <c r="AJ22" i="2"/>
  <c r="AK22" i="2"/>
  <c r="AN22" i="2"/>
  <c r="AP22" i="2"/>
  <c r="AR22" i="2"/>
  <c r="AT22" i="2"/>
  <c r="AU22" i="2"/>
  <c r="AZ22" i="2"/>
  <c r="BB22" i="2"/>
  <c r="BD22" i="2"/>
  <c r="BF22" i="2"/>
  <c r="BH22" i="2"/>
  <c r="BJ22" i="2"/>
  <c r="BL22" i="2"/>
  <c r="BN22" i="2"/>
  <c r="BP22" i="2"/>
  <c r="BR22" i="2"/>
  <c r="BT22" i="2"/>
  <c r="BV22" i="2"/>
  <c r="BW22" i="2"/>
  <c r="BY22" i="2"/>
  <c r="K21" i="2"/>
  <c r="P21" i="2"/>
  <c r="R21" i="2"/>
  <c r="T21" i="2"/>
  <c r="V21" i="2"/>
  <c r="X21" i="2"/>
  <c r="Z21" i="2"/>
  <c r="AB21" i="2"/>
  <c r="AD21" i="2"/>
  <c r="AF21" i="2"/>
  <c r="AH21" i="2"/>
  <c r="AI21" i="2"/>
  <c r="AJ21" i="2"/>
  <c r="AK21" i="2"/>
  <c r="AM21" i="2"/>
  <c r="AN21" i="2"/>
  <c r="AP21" i="2"/>
  <c r="AR21" i="2"/>
  <c r="AT21" i="2"/>
  <c r="AU21" i="2"/>
  <c r="AZ21" i="2"/>
  <c r="BB21" i="2"/>
  <c r="BD21" i="2"/>
  <c r="BF21" i="2"/>
  <c r="BH21" i="2"/>
  <c r="BJ21" i="2"/>
  <c r="BL21" i="2"/>
  <c r="BN21" i="2"/>
  <c r="BP21" i="2"/>
  <c r="BR21" i="2"/>
  <c r="BT21" i="2"/>
  <c r="BV21" i="2"/>
  <c r="BW21" i="2"/>
  <c r="BY21" i="2"/>
  <c r="K20" i="2"/>
  <c r="P20" i="2"/>
  <c r="R20" i="2"/>
  <c r="T20" i="2"/>
  <c r="V20" i="2"/>
  <c r="X20" i="2"/>
  <c r="Z20" i="2"/>
  <c r="AB20" i="2"/>
  <c r="AD20" i="2"/>
  <c r="AF20" i="2"/>
  <c r="AH20" i="2"/>
  <c r="AI20" i="2"/>
  <c r="AJ20" i="2"/>
  <c r="AK20" i="2"/>
  <c r="AM20" i="2"/>
  <c r="AN20" i="2"/>
  <c r="AP20" i="2"/>
  <c r="AR20" i="2"/>
  <c r="AT20" i="2"/>
  <c r="AU20" i="2"/>
  <c r="AZ20" i="2"/>
  <c r="BB20" i="2"/>
  <c r="BD20" i="2"/>
  <c r="BF20" i="2"/>
  <c r="BH20" i="2"/>
  <c r="BJ20" i="2"/>
  <c r="BL20" i="2"/>
  <c r="BN20" i="2"/>
  <c r="BP20" i="2"/>
  <c r="BR20" i="2"/>
  <c r="BT20" i="2"/>
  <c r="BV20" i="2"/>
  <c r="BW20" i="2"/>
  <c r="BY20" i="2"/>
  <c r="K19" i="2"/>
  <c r="P19" i="2"/>
  <c r="R19" i="2"/>
  <c r="T19" i="2"/>
  <c r="V19" i="2"/>
  <c r="X19" i="2"/>
  <c r="Z19" i="2"/>
  <c r="AB19" i="2"/>
  <c r="AD19" i="2"/>
  <c r="AF19" i="2"/>
  <c r="AI19" i="2"/>
  <c r="AJ19" i="2"/>
  <c r="AK19" i="2"/>
  <c r="AN19" i="2"/>
  <c r="AP19" i="2"/>
  <c r="AR19" i="2"/>
  <c r="AT19" i="2"/>
  <c r="AU19" i="2"/>
  <c r="AZ19" i="2"/>
  <c r="BB19" i="2"/>
  <c r="BD19" i="2"/>
  <c r="BF19" i="2"/>
  <c r="BH19" i="2"/>
  <c r="BJ19" i="2"/>
  <c r="BL19" i="2"/>
  <c r="BN19" i="2"/>
  <c r="BP19" i="2"/>
  <c r="BR19" i="2"/>
  <c r="BT19" i="2"/>
  <c r="BV19" i="2"/>
  <c r="BW19" i="2"/>
  <c r="BY19" i="2"/>
  <c r="K18" i="2"/>
  <c r="P18" i="2"/>
  <c r="R18" i="2"/>
  <c r="T18" i="2"/>
  <c r="V18" i="2"/>
  <c r="X18" i="2"/>
  <c r="Z18" i="2"/>
  <c r="AB18" i="2"/>
  <c r="AD18" i="2"/>
  <c r="AF18" i="2"/>
  <c r="AI18" i="2"/>
  <c r="AJ18" i="2"/>
  <c r="AK18" i="2"/>
  <c r="AN18" i="2"/>
  <c r="AP18" i="2"/>
  <c r="AR18" i="2"/>
  <c r="AT18" i="2"/>
  <c r="AU18" i="2"/>
  <c r="AZ18" i="2"/>
  <c r="BB18" i="2"/>
  <c r="BD18" i="2"/>
  <c r="BF18" i="2"/>
  <c r="BH18" i="2"/>
  <c r="BJ18" i="2"/>
  <c r="BL18" i="2"/>
  <c r="BN18" i="2"/>
  <c r="BP18" i="2"/>
  <c r="BR18" i="2"/>
  <c r="BT18" i="2"/>
  <c r="BV18" i="2"/>
  <c r="BW18" i="2"/>
  <c r="BY18" i="2"/>
  <c r="K17" i="2"/>
  <c r="P17" i="2"/>
  <c r="R17" i="2"/>
  <c r="T17" i="2"/>
  <c r="V17" i="2"/>
  <c r="X17" i="2"/>
  <c r="Z17" i="2"/>
  <c r="AB17" i="2"/>
  <c r="AD17" i="2"/>
  <c r="AF17" i="2"/>
  <c r="AH17" i="2"/>
  <c r="AI17" i="2"/>
  <c r="AJ17" i="2"/>
  <c r="AK17" i="2"/>
  <c r="AM17" i="2"/>
  <c r="AN17" i="2"/>
  <c r="AP17" i="2"/>
  <c r="AR17" i="2"/>
  <c r="AT17" i="2"/>
  <c r="AU17" i="2"/>
  <c r="AZ17" i="2"/>
  <c r="BB17" i="2"/>
  <c r="BD17" i="2"/>
  <c r="BF17" i="2"/>
  <c r="BH17" i="2"/>
  <c r="BJ17" i="2"/>
  <c r="BL17" i="2"/>
  <c r="BN17" i="2"/>
  <c r="BP17" i="2"/>
  <c r="BR17" i="2"/>
  <c r="BT17" i="2"/>
  <c r="BV17" i="2"/>
  <c r="BW17" i="2"/>
  <c r="BY17" i="2"/>
  <c r="K16" i="2"/>
  <c r="P16" i="2"/>
  <c r="R16" i="2"/>
  <c r="T16" i="2"/>
  <c r="V16" i="2"/>
  <c r="X16" i="2"/>
  <c r="Z16" i="2"/>
  <c r="AB16" i="2"/>
  <c r="AD16" i="2"/>
  <c r="AF16" i="2"/>
  <c r="AI16" i="2"/>
  <c r="AJ16" i="2"/>
  <c r="AK16" i="2"/>
  <c r="AL16" i="2"/>
  <c r="AN16" i="2"/>
  <c r="AP16" i="2"/>
  <c r="AR16" i="2"/>
  <c r="AT16" i="2"/>
  <c r="AU16" i="2"/>
  <c r="AZ16" i="2"/>
  <c r="BB16" i="2"/>
  <c r="BD16" i="2"/>
  <c r="BF16" i="2"/>
  <c r="BH16" i="2"/>
  <c r="BJ16" i="2"/>
  <c r="BL16" i="2"/>
  <c r="BN16" i="2"/>
  <c r="BP16" i="2"/>
  <c r="BR16" i="2"/>
  <c r="BT16" i="2"/>
  <c r="BV16" i="2"/>
  <c r="BW16" i="2"/>
  <c r="BY16" i="2"/>
  <c r="K15" i="2"/>
  <c r="P15" i="2"/>
  <c r="R15" i="2"/>
  <c r="T15" i="2"/>
  <c r="V15" i="2"/>
  <c r="X15" i="2"/>
  <c r="Z15" i="2"/>
  <c r="AB15" i="2"/>
  <c r="AD15" i="2"/>
  <c r="AF15" i="2"/>
  <c r="AI15" i="2"/>
  <c r="AJ15" i="2"/>
  <c r="AK15" i="2"/>
  <c r="AN15" i="2"/>
  <c r="AP15" i="2"/>
  <c r="AR15" i="2"/>
  <c r="AT15" i="2"/>
  <c r="AU15" i="2"/>
  <c r="AZ15" i="2"/>
  <c r="BB15" i="2"/>
  <c r="BD15" i="2"/>
  <c r="BF15" i="2"/>
  <c r="BH15" i="2"/>
  <c r="BJ15" i="2"/>
  <c r="BL15" i="2"/>
  <c r="BN15" i="2"/>
  <c r="BP15" i="2"/>
  <c r="BR15" i="2"/>
  <c r="BT15" i="2"/>
  <c r="BV15" i="2"/>
  <c r="BW15" i="2"/>
  <c r="BY15" i="2"/>
  <c r="K14" i="2"/>
  <c r="P14" i="2"/>
  <c r="R14" i="2"/>
  <c r="T14" i="2"/>
  <c r="V14" i="2"/>
  <c r="X14" i="2"/>
  <c r="Z14" i="2"/>
  <c r="AB14" i="2"/>
  <c r="AD14" i="2"/>
  <c r="AF14" i="2"/>
  <c r="AI14" i="2"/>
  <c r="AJ14" i="2"/>
  <c r="AK14" i="2"/>
  <c r="AN14" i="2"/>
  <c r="AP14" i="2"/>
  <c r="AR14" i="2"/>
  <c r="AT14" i="2"/>
  <c r="AU14" i="2"/>
  <c r="AZ14" i="2"/>
  <c r="BB14" i="2"/>
  <c r="BD14" i="2"/>
  <c r="BF14" i="2"/>
  <c r="BH14" i="2"/>
  <c r="BJ14" i="2"/>
  <c r="BL14" i="2"/>
  <c r="BN14" i="2"/>
  <c r="BP14" i="2"/>
  <c r="BR14" i="2"/>
  <c r="BT14" i="2"/>
  <c r="BV14" i="2"/>
  <c r="BW14" i="2"/>
  <c r="BY14" i="2"/>
  <c r="K13" i="2"/>
  <c r="P13" i="2"/>
  <c r="R13" i="2"/>
  <c r="T13" i="2"/>
  <c r="V13" i="2"/>
  <c r="X13" i="2"/>
  <c r="Z13" i="2"/>
  <c r="AB13" i="2"/>
  <c r="AD13" i="2"/>
  <c r="AF13" i="2"/>
  <c r="AI13" i="2"/>
  <c r="AJ13" i="2"/>
  <c r="AK13" i="2"/>
  <c r="AN13" i="2"/>
  <c r="AP13" i="2"/>
  <c r="AR13" i="2"/>
  <c r="AT13" i="2"/>
  <c r="AU13" i="2"/>
  <c r="AZ13" i="2"/>
  <c r="BB13" i="2"/>
  <c r="BD13" i="2"/>
  <c r="BF13" i="2"/>
  <c r="BH13" i="2"/>
  <c r="BJ13" i="2"/>
  <c r="BL13" i="2"/>
  <c r="BN13" i="2"/>
  <c r="BP13" i="2"/>
  <c r="BR13" i="2"/>
  <c r="BT13" i="2"/>
  <c r="BV13" i="2"/>
  <c r="BW13" i="2"/>
  <c r="BY13" i="2"/>
  <c r="T12" i="2"/>
  <c r="AD12" i="2"/>
  <c r="AI12" i="2"/>
  <c r="AT12" i="2"/>
  <c r="AU12" i="2"/>
  <c r="BF12" i="2"/>
  <c r="BR12" i="2"/>
  <c r="J28" i="2"/>
  <c r="J27" i="2"/>
  <c r="J26" i="2"/>
  <c r="J24" i="2"/>
  <c r="J25" i="2"/>
  <c r="J23" i="2"/>
  <c r="J22" i="2"/>
  <c r="J21" i="2"/>
  <c r="J20" i="2"/>
  <c r="J19" i="2"/>
  <c r="J18" i="2"/>
  <c r="J17" i="2"/>
  <c r="J16" i="2"/>
  <c r="J15" i="2"/>
  <c r="J14" i="2"/>
  <c r="J13" i="2"/>
  <c r="J12" i="2"/>
  <c r="BK43" i="1" l="1"/>
  <c r="BJ43" i="1"/>
  <c r="AT30" i="2"/>
  <c r="AU30" i="2"/>
  <c r="AU40" i="2" s="1"/>
  <c r="AI30" i="2"/>
  <c r="AI40" i="2" s="1"/>
  <c r="AD30" i="2"/>
  <c r="T30" i="2"/>
  <c r="L30" i="2"/>
  <c r="AK12" i="2"/>
  <c r="AK30" i="2" s="1"/>
  <c r="AK40" i="2" s="1"/>
  <c r="AB12" i="2"/>
  <c r="AB30" i="2" s="1"/>
  <c r="R12" i="2"/>
  <c r="R30" i="2" s="1"/>
  <c r="AJ12" i="2"/>
  <c r="AJ30" i="2" s="1"/>
  <c r="AJ40" i="2" s="1"/>
  <c r="Z12" i="2"/>
  <c r="Z30" i="2" s="1"/>
  <c r="P12" i="2"/>
  <c r="P30" i="2" s="1"/>
  <c r="BN30" i="2"/>
  <c r="BB30" i="2"/>
  <c r="AR12" i="2"/>
  <c r="AR30" i="2" s="1"/>
  <c r="BY30" i="2"/>
  <c r="X12" i="2"/>
  <c r="X30" i="2" s="1"/>
  <c r="J29" i="2"/>
  <c r="J30" i="2" s="1"/>
  <c r="BL30" i="2"/>
  <c r="BL12" i="2"/>
  <c r="AZ30" i="2"/>
  <c r="AZ12" i="2"/>
  <c r="AP12" i="2"/>
  <c r="AP30" i="2" s="1"/>
  <c r="BR30" i="2"/>
  <c r="BW30" i="2"/>
  <c r="BW12" i="2"/>
  <c r="AF12" i="2"/>
  <c r="AF30" i="2" s="1"/>
  <c r="V12" i="2"/>
  <c r="V30" i="2" s="1"/>
  <c r="K12" i="2"/>
  <c r="K30" i="2" s="1"/>
  <c r="BY12" i="2"/>
  <c r="BV30" i="2"/>
  <c r="BV12" i="2"/>
  <c r="BJ30" i="2"/>
  <c r="BJ12" i="2"/>
  <c r="BF30" i="2"/>
  <c r="BN12" i="2"/>
  <c r="BP12" i="2"/>
  <c r="BP30" i="2"/>
  <c r="BT12" i="2"/>
  <c r="BT30" i="2"/>
  <c r="BH12" i="2"/>
  <c r="BH30" i="2"/>
  <c r="AN12" i="2"/>
  <c r="AN30" i="2" s="1"/>
  <c r="BB12" i="2"/>
  <c r="BD12" i="2"/>
  <c r="BD30" i="2"/>
  <c r="E30" i="2"/>
  <c r="V40" i="2" l="1"/>
  <c r="J9" i="6"/>
  <c r="P40" i="2"/>
  <c r="J6" i="6"/>
  <c r="AF40" i="2"/>
  <c r="J14" i="6"/>
  <c r="Z40" i="2"/>
  <c r="J11" i="6"/>
  <c r="AT40" i="2"/>
  <c r="L18" i="6"/>
  <c r="AN40" i="2"/>
  <c r="J16" i="6"/>
  <c r="AR40" i="2"/>
  <c r="J18" i="6"/>
  <c r="AD40" i="2"/>
  <c r="J13" i="6"/>
  <c r="R40" i="2"/>
  <c r="J7" i="6"/>
  <c r="X40" i="2"/>
  <c r="J10" i="6"/>
  <c r="AB40" i="2"/>
  <c r="J12" i="6"/>
  <c r="AP40" i="2"/>
  <c r="J17" i="6"/>
  <c r="T40" i="2"/>
  <c r="J8" i="6"/>
  <c r="P46" i="2" l="1"/>
  <c r="M12" i="6"/>
  <c r="M7" i="6"/>
  <c r="M10" i="6"/>
  <c r="M16" i="6"/>
  <c r="M17" i="6"/>
  <c r="M11" i="6"/>
  <c r="M14" i="6"/>
  <c r="M8" i="6"/>
  <c r="M18" i="6"/>
  <c r="M9" i="6"/>
  <c r="M13" i="6"/>
  <c r="M6" i="6"/>
  <c r="AH13" i="2"/>
  <c r="AM13" i="2"/>
  <c r="AH23" i="2"/>
  <c r="AM23" i="2"/>
  <c r="AH15" i="2"/>
  <c r="AM15" i="2"/>
  <c r="AH14" i="2"/>
  <c r="AM14" i="2"/>
  <c r="AH28" i="2"/>
  <c r="AM28" i="2"/>
  <c r="N21" i="2"/>
  <c r="AH24" i="2"/>
  <c r="AM24" i="2"/>
  <c r="AH16" i="2"/>
  <c r="AM16" i="2"/>
  <c r="AH19" i="2"/>
  <c r="AM19" i="2"/>
  <c r="N17" i="2"/>
  <c r="AH26" i="2"/>
  <c r="AM26" i="2"/>
  <c r="AH22" i="2"/>
  <c r="AM22" i="2"/>
  <c r="AH27" i="2"/>
  <c r="AM27" i="2"/>
  <c r="AH25" i="2"/>
  <c r="AM25" i="2"/>
  <c r="N25" i="2" l="1"/>
  <c r="AH18" i="2"/>
  <c r="AM18" i="2"/>
  <c r="N27" i="2"/>
  <c r="AM12" i="2"/>
  <c r="AH12" i="2"/>
  <c r="N26" i="2" l="1"/>
  <c r="N15" i="2"/>
  <c r="N13" i="2" l="1"/>
  <c r="N22" i="2"/>
  <c r="N14" i="2"/>
  <c r="N24" i="2"/>
  <c r="N23" i="2"/>
  <c r="N20" i="2"/>
  <c r="N12" i="2" l="1"/>
  <c r="N18" i="2" l="1"/>
  <c r="N28" i="2"/>
  <c r="N19" i="2"/>
  <c r="N18" i="1"/>
  <c r="N19" i="1"/>
  <c r="N20" i="1"/>
  <c r="N21" i="1"/>
  <c r="N24" i="1"/>
  <c r="N28" i="1"/>
  <c r="N29" i="1"/>
  <c r="N30" i="1"/>
  <c r="N32" i="1"/>
  <c r="N35" i="1"/>
  <c r="N37" i="1"/>
  <c r="N38" i="1"/>
  <c r="N39" i="1"/>
  <c r="AE27" i="2" l="1"/>
  <c r="BI27" i="2"/>
  <c r="AC27" i="2"/>
  <c r="AL21" i="2"/>
  <c r="BK29" i="2"/>
  <c r="AG29" i="2"/>
  <c r="BI28" i="2"/>
  <c r="AE28" i="2"/>
  <c r="BM27" i="2"/>
  <c r="AG27" i="2"/>
  <c r="BG26" i="2"/>
  <c r="AC26" i="2"/>
  <c r="AL25" i="2"/>
  <c r="BS25" i="2"/>
  <c r="AS25" i="2"/>
  <c r="BG24" i="2"/>
  <c r="AA24" i="2"/>
  <c r="BX23" i="2"/>
  <c r="AY23" i="2"/>
  <c r="U23" i="2"/>
  <c r="BQ22" i="2"/>
  <c r="BO21" i="2"/>
  <c r="AO21" i="2"/>
  <c r="BE20" i="2"/>
  <c r="AA20" i="2"/>
  <c r="BI19" i="2"/>
  <c r="AE19" i="2"/>
  <c r="BC18" i="2"/>
  <c r="W18" i="2"/>
  <c r="BQ17" i="2"/>
  <c r="AQ17" i="2"/>
  <c r="BK16" i="2"/>
  <c r="AE16" i="2"/>
  <c r="BK15" i="2"/>
  <c r="AG15" i="2"/>
  <c r="BX14" i="2"/>
  <c r="AY14" i="2"/>
  <c r="U14" i="2"/>
  <c r="BQ13" i="2"/>
  <c r="AQ13" i="2"/>
  <c r="BI16" i="2"/>
  <c r="AC16" i="2"/>
  <c r="BI15" i="2"/>
  <c r="AE15" i="2"/>
  <c r="BU14" i="2"/>
  <c r="AV14" i="2"/>
  <c r="S14" i="2"/>
  <c r="BO13" i="2"/>
  <c r="AO13" i="2"/>
  <c r="BE26" i="2"/>
  <c r="BU23" i="2"/>
  <c r="AC19" i="2"/>
  <c r="BO17" i="2"/>
  <c r="BC24" i="2"/>
  <c r="W24" i="2"/>
  <c r="AS23" i="2"/>
  <c r="BM22" i="2"/>
  <c r="AG22" i="2"/>
  <c r="BK21" i="2"/>
  <c r="AG21" i="2"/>
  <c r="BA20" i="2"/>
  <c r="W20" i="2"/>
  <c r="BE19" i="2"/>
  <c r="AA19" i="2"/>
  <c r="BX18" i="2"/>
  <c r="AY18" i="2"/>
  <c r="S18" i="2"/>
  <c r="BM17" i="2"/>
  <c r="AL17" i="2"/>
  <c r="BG16" i="2"/>
  <c r="AA16" i="2"/>
  <c r="BG15" i="2"/>
  <c r="AC15" i="2"/>
  <c r="BS14" i="2"/>
  <c r="AS14" i="2"/>
  <c r="Q14" i="2"/>
  <c r="BM13" i="2"/>
  <c r="AL13" i="2"/>
  <c r="BG19" i="2"/>
  <c r="BE29" i="2"/>
  <c r="AA29" i="2"/>
  <c r="BC28" i="2"/>
  <c r="Y28" i="2"/>
  <c r="BG27" i="2"/>
  <c r="AA27" i="2"/>
  <c r="BA26" i="2"/>
  <c r="W26" i="2"/>
  <c r="BM25" i="2"/>
  <c r="AG25" i="2"/>
  <c r="BA24" i="2"/>
  <c r="U24" i="2"/>
  <c r="BQ23" i="2"/>
  <c r="AQ23" i="2"/>
  <c r="BK22" i="2"/>
  <c r="AE22" i="2"/>
  <c r="BI21" i="2"/>
  <c r="AE21" i="2"/>
  <c r="BX20" i="2"/>
  <c r="AY20" i="2"/>
  <c r="U20" i="2"/>
  <c r="BC19" i="2"/>
  <c r="BU18" i="2"/>
  <c r="AV18" i="2"/>
  <c r="Q18" i="2"/>
  <c r="BK17" i="2"/>
  <c r="AG17" i="2"/>
  <c r="BE16" i="2"/>
  <c r="BE15" i="2"/>
  <c r="AA15" i="2"/>
  <c r="BQ14" i="2"/>
  <c r="AQ14" i="2"/>
  <c r="BK13" i="2"/>
  <c r="AG13" i="2"/>
  <c r="BG28" i="2"/>
  <c r="BQ25" i="2"/>
  <c r="AA28" i="2"/>
  <c r="BC29" i="2"/>
  <c r="Y29" i="2"/>
  <c r="BA28" i="2"/>
  <c r="W28" i="2"/>
  <c r="BE27" i="2"/>
  <c r="Y27" i="2"/>
  <c r="BX26" i="2"/>
  <c r="AY26" i="2"/>
  <c r="U26" i="2"/>
  <c r="BK25" i="2"/>
  <c r="AE25" i="2"/>
  <c r="BX24" i="2"/>
  <c r="AY24" i="2"/>
  <c r="S24" i="2"/>
  <c r="BO23" i="2"/>
  <c r="AO23" i="2"/>
  <c r="BI22" i="2"/>
  <c r="AC22" i="2"/>
  <c r="BG21" i="2"/>
  <c r="AC21" i="2"/>
  <c r="BU20" i="2"/>
  <c r="AV20" i="2"/>
  <c r="S20" i="2"/>
  <c r="BA19" i="2"/>
  <c r="AL18" i="2"/>
  <c r="BS18" i="2"/>
  <c r="AS18" i="2"/>
  <c r="BI17" i="2"/>
  <c r="AE17" i="2"/>
  <c r="BC16" i="2"/>
  <c r="BC15" i="2"/>
  <c r="Y15" i="2"/>
  <c r="BO14" i="2"/>
  <c r="AO14" i="2"/>
  <c r="BI13" i="2"/>
  <c r="AE13" i="2"/>
  <c r="AQ25" i="2"/>
  <c r="BM21" i="2"/>
  <c r="BA18" i="2"/>
  <c r="AC29" i="2"/>
  <c r="Q23" i="2"/>
  <c r="BA29" i="2"/>
  <c r="W29" i="2"/>
  <c r="BX28" i="2"/>
  <c r="AY28" i="2"/>
  <c r="U28" i="2"/>
  <c r="AL27" i="2"/>
  <c r="BC27" i="2"/>
  <c r="W27" i="2"/>
  <c r="BU26" i="2"/>
  <c r="N15" i="1"/>
  <c r="AV26" i="2"/>
  <c r="S26" i="2"/>
  <c r="BI25" i="2"/>
  <c r="AC25" i="2"/>
  <c r="AL24" i="2"/>
  <c r="BU24" i="2"/>
  <c r="AV24" i="2"/>
  <c r="Q24" i="2"/>
  <c r="BM23" i="2"/>
  <c r="AL23" i="2"/>
  <c r="BG22" i="2"/>
  <c r="BE21" i="2"/>
  <c r="AA21" i="2"/>
  <c r="BS20" i="2"/>
  <c r="AS20" i="2"/>
  <c r="Q20" i="2"/>
  <c r="BX19" i="2"/>
  <c r="AY19" i="2"/>
  <c r="U19" i="2"/>
  <c r="BQ18" i="2"/>
  <c r="AQ18" i="2"/>
  <c r="BG17" i="2"/>
  <c r="AC17" i="2"/>
  <c r="BA16" i="2"/>
  <c r="U16" i="2"/>
  <c r="BA15" i="2"/>
  <c r="W15" i="2"/>
  <c r="BM14" i="2"/>
  <c r="BG13" i="2"/>
  <c r="AC13" i="2"/>
  <c r="BS23" i="2"/>
  <c r="BX29" i="2"/>
  <c r="AY29" i="2"/>
  <c r="U29" i="2"/>
  <c r="BU28" i="2"/>
  <c r="AV28" i="2"/>
  <c r="S28" i="2"/>
  <c r="BA27" i="2"/>
  <c r="U27" i="2"/>
  <c r="BS26" i="2"/>
  <c r="AS26" i="2"/>
  <c r="Q26" i="2"/>
  <c r="BG25" i="2"/>
  <c r="AA25" i="2"/>
  <c r="BS24" i="2"/>
  <c r="AS24" i="2"/>
  <c r="BK23" i="2"/>
  <c r="AG23" i="2"/>
  <c r="BE22" i="2"/>
  <c r="BC21" i="2"/>
  <c r="Y21" i="2"/>
  <c r="BQ20" i="2"/>
  <c r="AQ20" i="2"/>
  <c r="BU19" i="2"/>
  <c r="AV19" i="2"/>
  <c r="S19" i="2"/>
  <c r="BO18" i="2"/>
  <c r="AO18" i="2"/>
  <c r="BE17" i="2"/>
  <c r="AA17" i="2"/>
  <c r="BX16" i="2"/>
  <c r="AY16" i="2"/>
  <c r="BX15" i="2"/>
  <c r="AY15" i="2"/>
  <c r="U15" i="2"/>
  <c r="BK14" i="2"/>
  <c r="AG14" i="2"/>
  <c r="BE13" i="2"/>
  <c r="AA13" i="2"/>
  <c r="BI29" i="2"/>
  <c r="BE24" i="2"/>
  <c r="BO22" i="2"/>
  <c r="Y20" i="2"/>
  <c r="BC26" i="2"/>
  <c r="BU29" i="2"/>
  <c r="AV29" i="2"/>
  <c r="S29" i="2"/>
  <c r="BS28" i="2"/>
  <c r="AS28" i="2"/>
  <c r="Q28" i="2"/>
  <c r="BX27" i="2"/>
  <c r="AY27" i="2"/>
  <c r="S27" i="2"/>
  <c r="BQ26" i="2"/>
  <c r="AQ26" i="2"/>
  <c r="BE25" i="2"/>
  <c r="Y25" i="2"/>
  <c r="BQ24" i="2"/>
  <c r="AQ24" i="2"/>
  <c r="BI23" i="2"/>
  <c r="AE23" i="2"/>
  <c r="BC22" i="2"/>
  <c r="BA21" i="2"/>
  <c r="W21" i="2"/>
  <c r="BO20" i="2"/>
  <c r="AO20" i="2"/>
  <c r="BS19" i="2"/>
  <c r="AS19" i="2"/>
  <c r="Q19" i="2"/>
  <c r="BM18" i="2"/>
  <c r="AG18" i="2"/>
  <c r="BC17" i="2"/>
  <c r="Y17" i="2"/>
  <c r="BU16" i="2"/>
  <c r="AV16" i="2"/>
  <c r="BU15" i="2"/>
  <c r="AV15" i="2"/>
  <c r="S15" i="2"/>
  <c r="BI14" i="2"/>
  <c r="AE14" i="2"/>
  <c r="BC13" i="2"/>
  <c r="Y13" i="2"/>
  <c r="N16" i="2"/>
  <c r="AA26" i="2"/>
  <c r="Y24" i="2"/>
  <c r="AO17" i="2"/>
  <c r="BE28" i="2"/>
  <c r="BS29" i="2"/>
  <c r="AS29" i="2"/>
  <c r="Q29" i="2"/>
  <c r="BQ28" i="2"/>
  <c r="AQ28" i="2"/>
  <c r="BU27" i="2"/>
  <c r="AV27" i="2"/>
  <c r="Q27" i="2"/>
  <c r="BO26" i="2"/>
  <c r="AO26" i="2"/>
  <c r="BC25" i="2"/>
  <c r="W25" i="2"/>
  <c r="BO24" i="2"/>
  <c r="AO24" i="2"/>
  <c r="BG23" i="2"/>
  <c r="AC23" i="2"/>
  <c r="BA22" i="2"/>
  <c r="U22" i="2"/>
  <c r="BX21" i="2"/>
  <c r="AY21" i="2"/>
  <c r="U21" i="2"/>
  <c r="BM20" i="2"/>
  <c r="AL20" i="2"/>
  <c r="BQ19" i="2"/>
  <c r="AQ19" i="2"/>
  <c r="BK18" i="2"/>
  <c r="AE18" i="2"/>
  <c r="BA17" i="2"/>
  <c r="W17" i="2"/>
  <c r="BS16" i="2"/>
  <c r="AS16" i="2"/>
  <c r="BS15" i="2"/>
  <c r="AS15" i="2"/>
  <c r="Q15" i="2"/>
  <c r="BG14" i="2"/>
  <c r="AC14" i="2"/>
  <c r="BA13" i="2"/>
  <c r="W13" i="2"/>
  <c r="AC28" i="2"/>
  <c r="BC20" i="2"/>
  <c r="BG29" i="2"/>
  <c r="Y26" i="2"/>
  <c r="BQ29" i="2"/>
  <c r="AQ29" i="2"/>
  <c r="BO28" i="2"/>
  <c r="AO28" i="2"/>
  <c r="BS27" i="2"/>
  <c r="AS27" i="2"/>
  <c r="BM26" i="2"/>
  <c r="AL26" i="2"/>
  <c r="BA25" i="2"/>
  <c r="U25" i="2"/>
  <c r="BM24" i="2"/>
  <c r="AG24" i="2"/>
  <c r="BE23" i="2"/>
  <c r="AA23" i="2"/>
  <c r="AL22" i="2"/>
  <c r="BX22" i="2"/>
  <c r="AY22" i="2"/>
  <c r="BU21" i="2"/>
  <c r="AV21" i="2"/>
  <c r="S21" i="2"/>
  <c r="BK20" i="2"/>
  <c r="AG20" i="2"/>
  <c r="BO19" i="2"/>
  <c r="BI18" i="2"/>
  <c r="AC18" i="2"/>
  <c r="BX17" i="2"/>
  <c r="AY17" i="2"/>
  <c r="U17" i="2"/>
  <c r="BQ16" i="2"/>
  <c r="BQ15" i="2"/>
  <c r="AQ15" i="2"/>
  <c r="BE14" i="2"/>
  <c r="AA14" i="2"/>
  <c r="BX13" i="2"/>
  <c r="AY13" i="2"/>
  <c r="U13" i="2"/>
  <c r="AE29" i="2"/>
  <c r="S23" i="2"/>
  <c r="BO25" i="2"/>
  <c r="BO29" i="2"/>
  <c r="AO29" i="2"/>
  <c r="BM28" i="2"/>
  <c r="AL28" i="2"/>
  <c r="BQ27" i="2"/>
  <c r="AQ27" i="2"/>
  <c r="BK26" i="2"/>
  <c r="AG26" i="2"/>
  <c r="BX25" i="2"/>
  <c r="AY25" i="2"/>
  <c r="S25" i="2"/>
  <c r="BK24" i="2"/>
  <c r="AE24" i="2"/>
  <c r="BC23" i="2"/>
  <c r="Y23" i="2"/>
  <c r="BU22" i="2"/>
  <c r="AV22" i="2"/>
  <c r="BS21" i="2"/>
  <c r="AS21" i="2"/>
  <c r="Q21" i="2"/>
  <c r="BI20" i="2"/>
  <c r="AE20" i="2"/>
  <c r="BM19" i="2"/>
  <c r="AL19" i="2"/>
  <c r="BG18" i="2"/>
  <c r="AA18" i="2"/>
  <c r="BU17" i="2"/>
  <c r="AV17" i="2"/>
  <c r="S17" i="2"/>
  <c r="BO16" i="2"/>
  <c r="AO16" i="2"/>
  <c r="BO15" i="2"/>
  <c r="AO15" i="2"/>
  <c r="BC14" i="2"/>
  <c r="Y14" i="2"/>
  <c r="BU13" i="2"/>
  <c r="AV13" i="2"/>
  <c r="S13" i="2"/>
  <c r="BK27" i="2"/>
  <c r="AV23" i="2"/>
  <c r="U18" i="2"/>
  <c r="AO25" i="2"/>
  <c r="BM29" i="2"/>
  <c r="BK28" i="2"/>
  <c r="AG28" i="2"/>
  <c r="BO27" i="2"/>
  <c r="AO27" i="2"/>
  <c r="BI26" i="2"/>
  <c r="AE26" i="2"/>
  <c r="BU25" i="2"/>
  <c r="AV25" i="2"/>
  <c r="Q25" i="2"/>
  <c r="BI24" i="2"/>
  <c r="AC24" i="2"/>
  <c r="BA23" i="2"/>
  <c r="W23" i="2"/>
  <c r="BS22" i="2"/>
  <c r="AS22" i="2"/>
  <c r="BQ21" i="2"/>
  <c r="AQ21" i="2"/>
  <c r="BG20" i="2"/>
  <c r="AC20" i="2"/>
  <c r="BK19" i="2"/>
  <c r="AG19" i="2"/>
  <c r="BE18" i="2"/>
  <c r="Y18" i="2"/>
  <c r="BS17" i="2"/>
  <c r="AS17" i="2"/>
  <c r="Q17" i="2"/>
  <c r="BM16" i="2"/>
  <c r="AG16" i="2"/>
  <c r="BM15" i="2"/>
  <c r="AL15" i="2"/>
  <c r="BA14" i="2"/>
  <c r="W14" i="2"/>
  <c r="BS13" i="2"/>
  <c r="AS13" i="2"/>
  <c r="Q13" i="2"/>
  <c r="P39" i="1"/>
  <c r="CO39" i="1"/>
  <c r="CP39" i="1" s="1"/>
  <c r="P32" i="1"/>
  <c r="CO32" i="1"/>
  <c r="CP32" i="1" s="1"/>
  <c r="P24" i="1"/>
  <c r="CO24" i="1"/>
  <c r="CP24" i="1" s="1"/>
  <c r="P18" i="1"/>
  <c r="CO18" i="1"/>
  <c r="CP18" i="1" s="1"/>
  <c r="P38" i="1"/>
  <c r="CO38" i="1"/>
  <c r="CP38" i="1" s="1"/>
  <c r="P30" i="1"/>
  <c r="CO30" i="1"/>
  <c r="CP30" i="1" s="1"/>
  <c r="P21" i="1"/>
  <c r="CO21" i="1"/>
  <c r="CP21" i="1" s="1"/>
  <c r="P37" i="1"/>
  <c r="CO37" i="1"/>
  <c r="CP37" i="1" s="1"/>
  <c r="P29" i="1"/>
  <c r="CO29" i="1"/>
  <c r="CP29" i="1" s="1"/>
  <c r="P20" i="1"/>
  <c r="CO20" i="1"/>
  <c r="CP20" i="1" s="1"/>
  <c r="P35" i="1"/>
  <c r="CO35" i="1"/>
  <c r="CP35" i="1" s="1"/>
  <c r="P28" i="1"/>
  <c r="CO28" i="1"/>
  <c r="CP28" i="1" s="1"/>
  <c r="P19" i="1"/>
  <c r="CO19" i="1"/>
  <c r="CP19" i="1" s="1"/>
  <c r="W19" i="2"/>
  <c r="Y19" i="2"/>
  <c r="Q16" i="2"/>
  <c r="AQ16" i="2"/>
  <c r="AL29" i="2"/>
  <c r="AO22" i="2"/>
  <c r="H24" i="2" l="1"/>
  <c r="H26" i="2"/>
  <c r="H18" i="2"/>
  <c r="H29" i="2"/>
  <c r="H20" i="2"/>
  <c r="H17" i="2"/>
  <c r="H15" i="2"/>
  <c r="H23" i="2"/>
  <c r="H13" i="2"/>
  <c r="H27" i="2"/>
  <c r="H28" i="2"/>
  <c r="H25" i="2"/>
  <c r="H21" i="2"/>
  <c r="M24" i="2"/>
  <c r="CO15" i="1"/>
  <c r="N42" i="1"/>
  <c r="P15" i="1"/>
  <c r="P42" i="1" s="1"/>
  <c r="M25" i="2"/>
  <c r="M23" i="2"/>
  <c r="M19" i="2"/>
  <c r="M17" i="2"/>
  <c r="M22" i="2"/>
  <c r="M14" i="2"/>
  <c r="M20" i="2"/>
  <c r="M18" i="2"/>
  <c r="M13" i="2"/>
  <c r="M21" i="2"/>
  <c r="M15" i="2"/>
  <c r="M16" i="2"/>
  <c r="M28" i="2"/>
  <c r="M27" i="2"/>
  <c r="Y16" i="2"/>
  <c r="W16" i="2"/>
  <c r="AO19" i="2"/>
  <c r="H19" i="2" s="1"/>
  <c r="S16" i="2"/>
  <c r="AQ22" i="2"/>
  <c r="S22" i="2"/>
  <c r="Y22" i="2"/>
  <c r="M29" i="2"/>
  <c r="AA22" i="2"/>
  <c r="AW25" i="2"/>
  <c r="I25" i="2" s="1"/>
  <c r="AW14" i="2"/>
  <c r="I14" i="2" s="1"/>
  <c r="W22" i="2"/>
  <c r="Q22" i="2"/>
  <c r="AW18" i="2"/>
  <c r="I18" i="2" s="1"/>
  <c r="W12" i="2"/>
  <c r="AV12" i="2"/>
  <c r="AV30" i="2" s="1"/>
  <c r="BU30" i="2"/>
  <c r="BU12" i="2"/>
  <c r="AW17" i="2"/>
  <c r="I17" i="2" s="1"/>
  <c r="AX19" i="2"/>
  <c r="AW19" i="2"/>
  <c r="I19" i="2" s="1"/>
  <c r="AW15" i="2"/>
  <c r="I15" i="2" s="1"/>
  <c r="AX26" i="2"/>
  <c r="AW26" i="2"/>
  <c r="I26" i="2" s="1"/>
  <c r="AX20" i="2"/>
  <c r="AW20" i="2"/>
  <c r="I20" i="2" s="1"/>
  <c r="AS12" i="2"/>
  <c r="AS30" i="2" s="1"/>
  <c r="BC30" i="2"/>
  <c r="BC12" i="2"/>
  <c r="AW23" i="2"/>
  <c r="I23" i="2" s="1"/>
  <c r="AW27" i="2"/>
  <c r="I27" i="2" s="1"/>
  <c r="AE12" i="2"/>
  <c r="AE30" i="2" s="1"/>
  <c r="BS12" i="2"/>
  <c r="BS30" i="2"/>
  <c r="M12" i="2"/>
  <c r="AW21" i="2"/>
  <c r="I21" i="2" s="1"/>
  <c r="AW22" i="2"/>
  <c r="I22" i="2" s="1"/>
  <c r="AC12" i="2"/>
  <c r="AC30" i="2" s="1"/>
  <c r="BK30" i="2"/>
  <c r="BK12" i="2"/>
  <c r="AL12" i="2"/>
  <c r="BI30" i="2"/>
  <c r="BI12" i="2"/>
  <c r="BO30" i="2"/>
  <c r="BO12" i="2"/>
  <c r="AM29" i="2"/>
  <c r="AM30" i="2" s="1"/>
  <c r="AA12" i="2"/>
  <c r="AO12" i="2"/>
  <c r="AH29" i="2"/>
  <c r="AH30" i="2" s="1"/>
  <c r="S12" i="2"/>
  <c r="AX16" i="2"/>
  <c r="AW16" i="2"/>
  <c r="I16" i="2" s="1"/>
  <c r="Y12" i="2"/>
  <c r="BG12" i="2"/>
  <c r="BG30" i="2"/>
  <c r="AG12" i="2"/>
  <c r="AG30" i="2" s="1"/>
  <c r="BQ12" i="2"/>
  <c r="BQ30" i="2"/>
  <c r="AY30" i="2"/>
  <c r="AY12" i="2"/>
  <c r="U12" i="2"/>
  <c r="U30" i="2" s="1"/>
  <c r="AX28" i="2"/>
  <c r="AW28" i="2"/>
  <c r="I28" i="2" s="1"/>
  <c r="AW29" i="2"/>
  <c r="I29" i="2" s="1"/>
  <c r="BE12" i="2"/>
  <c r="BE30" i="2"/>
  <c r="BM30" i="2"/>
  <c r="BM12" i="2"/>
  <c r="BX30" i="2"/>
  <c r="BX12" i="2"/>
  <c r="BA30" i="2"/>
  <c r="BA12" i="2"/>
  <c r="AW13" i="2"/>
  <c r="I13" i="2" s="1"/>
  <c r="AX24" i="2"/>
  <c r="AW24" i="2"/>
  <c r="I24" i="2" s="1"/>
  <c r="Q12" i="2"/>
  <c r="AL14" i="2"/>
  <c r="H14" i="2" s="1"/>
  <c r="AX13" i="2"/>
  <c r="AX23" i="2"/>
  <c r="AX21" i="2"/>
  <c r="AX27" i="2"/>
  <c r="AX25" i="2"/>
  <c r="AX22" i="2"/>
  <c r="AX17" i="2"/>
  <c r="AX18" i="2"/>
  <c r="AX15" i="2"/>
  <c r="AX14" i="2"/>
  <c r="O29" i="2" l="1"/>
  <c r="CB29" i="2"/>
  <c r="CB22" i="2"/>
  <c r="O16" i="2"/>
  <c r="CB16" i="2"/>
  <c r="CO42" i="1"/>
  <c r="CB26" i="2" s="1"/>
  <c r="O22" i="2"/>
  <c r="CB20" i="2"/>
  <c r="O19" i="2"/>
  <c r="CB24" i="2"/>
  <c r="CB19" i="2"/>
  <c r="CB18" i="2"/>
  <c r="O21" i="2"/>
  <c r="CP15" i="1"/>
  <c r="N43" i="1"/>
  <c r="H16" i="2"/>
  <c r="H22" i="2"/>
  <c r="M26" i="2"/>
  <c r="M30" i="2" s="1"/>
  <c r="Y30" i="2"/>
  <c r="AO30" i="2"/>
  <c r="AA30" i="2"/>
  <c r="S30" i="2"/>
  <c r="O26" i="2"/>
  <c r="AL30" i="2"/>
  <c r="W30" i="2"/>
  <c r="Q30" i="2"/>
  <c r="AH40" i="2"/>
  <c r="J15" i="6"/>
  <c r="AM40" i="2"/>
  <c r="L15" i="6"/>
  <c r="O15" i="6" s="1"/>
  <c r="O13" i="2"/>
  <c r="CB21" i="2"/>
  <c r="CB25" i="2"/>
  <c r="O20" i="2"/>
  <c r="O17" i="2"/>
  <c r="CB17" i="2"/>
  <c r="O23" i="2"/>
  <c r="O25" i="2"/>
  <c r="CB27" i="2"/>
  <c r="CB23" i="2"/>
  <c r="O18" i="2"/>
  <c r="U40" i="2"/>
  <c r="K8" i="6"/>
  <c r="N8" i="6" s="1"/>
  <c r="AV40" i="2"/>
  <c r="J20" i="6"/>
  <c r="AS40" i="2"/>
  <c r="K18" i="6"/>
  <c r="N18" i="6" s="1"/>
  <c r="AG40" i="2"/>
  <c r="K14" i="6"/>
  <c r="N14" i="6" s="1"/>
  <c r="AC40" i="2"/>
  <c r="K12" i="6"/>
  <c r="N12" i="6" s="1"/>
  <c r="AE40" i="2"/>
  <c r="K13" i="6"/>
  <c r="N13" i="6" s="1"/>
  <c r="O27" i="2"/>
  <c r="N29" i="2"/>
  <c r="N30" i="2" s="1"/>
  <c r="N40" i="2" s="1"/>
  <c r="CB13" i="2"/>
  <c r="CB15" i="2"/>
  <c r="CB28" i="2"/>
  <c r="AW12" i="2"/>
  <c r="O28" i="2"/>
  <c r="AX29" i="2"/>
  <c r="O14" i="2"/>
  <c r="O24" i="2"/>
  <c r="O15" i="2"/>
  <c r="CC20" i="2" l="1"/>
  <c r="F20" i="2" s="1"/>
  <c r="G20" i="2" s="1"/>
  <c r="CC24" i="2"/>
  <c r="F24" i="2" s="1"/>
  <c r="G24" i="2" s="1"/>
  <c r="CC16" i="2"/>
  <c r="F16" i="2" s="1"/>
  <c r="G16" i="2" s="1"/>
  <c r="CC27" i="2"/>
  <c r="F27" i="2" s="1"/>
  <c r="G27" i="2" s="1"/>
  <c r="CP42" i="1"/>
  <c r="CC26" i="2" s="1"/>
  <c r="F26" i="2" s="1"/>
  <c r="G26" i="2" s="1"/>
  <c r="CC23" i="2"/>
  <c r="F23" i="2" s="1"/>
  <c r="G23" i="2" s="1"/>
  <c r="CC18" i="2"/>
  <c r="F18" i="2" s="1"/>
  <c r="G18" i="2" s="1"/>
  <c r="I12" i="2"/>
  <c r="I30" i="2" s="1"/>
  <c r="AW30" i="2"/>
  <c r="K20" i="6" s="1"/>
  <c r="N20" i="6" s="1"/>
  <c r="K6" i="6"/>
  <c r="N6" i="6" s="1"/>
  <c r="Q46" i="2"/>
  <c r="AL40" i="2"/>
  <c r="K15" i="6"/>
  <c r="N15" i="6" s="1"/>
  <c r="M15" i="6"/>
  <c r="J19" i="6"/>
  <c r="M19" i="6" s="1"/>
  <c r="M40" i="2"/>
  <c r="CC17" i="2"/>
  <c r="F17" i="2" s="1"/>
  <c r="G17" i="2" s="1"/>
  <c r="CC22" i="2"/>
  <c r="F22" i="2" s="1"/>
  <c r="G22" i="2" s="1"/>
  <c r="CC29" i="2"/>
  <c r="F29" i="2" s="1"/>
  <c r="G29" i="2" s="1"/>
  <c r="CC28" i="2"/>
  <c r="F28" i="2" s="1"/>
  <c r="G28" i="2" s="1"/>
  <c r="CC25" i="2"/>
  <c r="F25" i="2" s="1"/>
  <c r="G25" i="2" s="1"/>
  <c r="CC13" i="2"/>
  <c r="F13" i="2" s="1"/>
  <c r="G13" i="2" s="1"/>
  <c r="CC21" i="2"/>
  <c r="F21" i="2" s="1"/>
  <c r="G21" i="2" s="1"/>
  <c r="CC15" i="2"/>
  <c r="F15" i="2" s="1"/>
  <c r="G15" i="2" s="1"/>
  <c r="CC19" i="2"/>
  <c r="F19" i="2" s="1"/>
  <c r="G19" i="2" s="1"/>
  <c r="Y40" i="2"/>
  <c r="K10" i="6"/>
  <c r="N10" i="6" s="1"/>
  <c r="S40" i="2"/>
  <c r="K7" i="6"/>
  <c r="N7" i="6" s="1"/>
  <c r="M20" i="6"/>
  <c r="AA40" i="2"/>
  <c r="K11" i="6"/>
  <c r="N11" i="6" s="1"/>
  <c r="AO40" i="2"/>
  <c r="K16" i="6"/>
  <c r="N16" i="6" s="1"/>
  <c r="W40" i="2"/>
  <c r="K9" i="6"/>
  <c r="N9" i="6" s="1"/>
  <c r="Q40" i="2"/>
  <c r="AX12" i="2"/>
  <c r="AX30" i="2" s="1"/>
  <c r="CC14" i="2"/>
  <c r="F14" i="2" s="1"/>
  <c r="G14" i="2" s="1"/>
  <c r="CB14" i="2"/>
  <c r="AW40" i="2" l="1"/>
  <c r="J21" i="6"/>
  <c r="J24" i="6" s="1"/>
  <c r="M24" i="6" s="1"/>
  <c r="AX40" i="2"/>
  <c r="L20" i="6"/>
  <c r="CO43" i="1"/>
  <c r="M21" i="6" l="1"/>
  <c r="CP43" i="1"/>
  <c r="AQ12" i="2"/>
  <c r="H12" i="2" s="1"/>
  <c r="P43" i="1"/>
  <c r="H30" i="2" l="1"/>
  <c r="AQ30" i="2"/>
  <c r="AQ40" i="2" s="1"/>
  <c r="O12" i="2"/>
  <c r="O30" i="2" s="1"/>
  <c r="O40" i="2" s="1"/>
  <c r="CB12" i="2"/>
  <c r="CB30" i="2"/>
  <c r="CC12" i="2"/>
  <c r="F12" i="2" s="1"/>
  <c r="F30" i="2" s="1"/>
  <c r="CC30" i="2"/>
  <c r="K17" i="6" l="1"/>
  <c r="N17" i="6" s="1"/>
  <c r="G12" i="2"/>
  <c r="G30" i="2" s="1"/>
  <c r="K19" i="6" l="1"/>
  <c r="N19" i="6" s="1"/>
  <c r="K21" i="6" l="1"/>
  <c r="N21" i="6" s="1"/>
</calcChain>
</file>

<file path=xl/sharedStrings.xml><?xml version="1.0" encoding="utf-8"?>
<sst xmlns="http://schemas.openxmlformats.org/spreadsheetml/2006/main" count="632" uniqueCount="251">
  <si>
    <t>Итого по городу</t>
  </si>
  <si>
    <t>Итого по району</t>
  </si>
  <si>
    <t>-</t>
  </si>
  <si>
    <t xml:space="preserve">Центральный район </t>
  </si>
  <si>
    <t>1917 г.</t>
  </si>
  <si>
    <t>"Сталинские", постройки 1931-1956 гг.</t>
  </si>
  <si>
    <t>08.01.1992</t>
  </si>
  <si>
    <t>1958 г.</t>
  </si>
  <si>
    <t>Фрунзенский район</t>
  </si>
  <si>
    <t>Панельные "новое строительство", постройки после 1980 г.</t>
  </si>
  <si>
    <t>Панельные, постройки 1970-1980 гг.</t>
  </si>
  <si>
    <t>1977 г.</t>
  </si>
  <si>
    <t>"Хрущевки" панельные, постройки 1957-1970 гг.</t>
  </si>
  <si>
    <t>Кирпичные, "новое строительство", постройки после 1980 г.</t>
  </si>
  <si>
    <t>1997 г.</t>
  </si>
  <si>
    <t>"Немецкие", постройки 1945-1948 гг.</t>
  </si>
  <si>
    <t>1949 г.</t>
  </si>
  <si>
    <t>"Хрущевки" кирпичные, постройки 1957-1970 гг.</t>
  </si>
  <si>
    <t>Пушкинский район</t>
  </si>
  <si>
    <t>2000 г.</t>
  </si>
  <si>
    <t>1998 г.</t>
  </si>
  <si>
    <t>Приморский район</t>
  </si>
  <si>
    <t>1993 г.</t>
  </si>
  <si>
    <t>Школьная ул., д. 88 корп. 2 литера А</t>
  </si>
  <si>
    <t>1987 г.</t>
  </si>
  <si>
    <t>Уточкина ул., д. 2 корп. 2 литера А</t>
  </si>
  <si>
    <t>12.01.2000</t>
  </si>
  <si>
    <t>Туристская ул., д. 4 корп. 1 литера А</t>
  </si>
  <si>
    <t>Ситцевая ул., д. 5 корп. 2 литера А</t>
  </si>
  <si>
    <t>15.11.1999</t>
  </si>
  <si>
    <t>Савушкина ул., д. 47 литера А</t>
  </si>
  <si>
    <t>пос. Лисий Нос, Ивановская ул., д. 12, корп. 1, литера А</t>
  </si>
  <si>
    <t>Парашютная ул., д. 12 литера А</t>
  </si>
  <si>
    <t>1950 г.</t>
  </si>
  <si>
    <t>Оскаленко ул., д. 16 литера А</t>
  </si>
  <si>
    <t>1961 г.</t>
  </si>
  <si>
    <t>Ланское шоссе, д. 27 литера А</t>
  </si>
  <si>
    <t>01.07.1999</t>
  </si>
  <si>
    <t>1999 г.</t>
  </si>
  <si>
    <t>Камышовая ул., д. 54 корп. 3 литера А</t>
  </si>
  <si>
    <t>Дибуновская ул., д. 61 литера А</t>
  </si>
  <si>
    <t>Дибуновская ул., д. 11 литера Б</t>
  </si>
  <si>
    <t>Дибуновская ул., д. 11 литера А</t>
  </si>
  <si>
    <t>пос. Лисий Нос, Большой пр., д. 22 литера А</t>
  </si>
  <si>
    <t>Богатырский пр., д. 51 корп. 2 литера А</t>
  </si>
  <si>
    <t>Приморский район Санкт-Петербурга</t>
  </si>
  <si>
    <t>Петродворцовый район</t>
  </si>
  <si>
    <t>Петроградский район</t>
  </si>
  <si>
    <t>2001 г.</t>
  </si>
  <si>
    <t>Невский район</t>
  </si>
  <si>
    <t>1953 г.</t>
  </si>
  <si>
    <t>Московский район</t>
  </si>
  <si>
    <t>Курортный район</t>
  </si>
  <si>
    <t>Кронштадтский район</t>
  </si>
  <si>
    <t>Красносельский район</t>
  </si>
  <si>
    <t>Красногвардейский район</t>
  </si>
  <si>
    <t>Колпинский район</t>
  </si>
  <si>
    <t>Кировский район</t>
  </si>
  <si>
    <t>Калининский район</t>
  </si>
  <si>
    <t>Выборгский район</t>
  </si>
  <si>
    <t>Василеостровский район</t>
  </si>
  <si>
    <t>Адмиралтейский район</t>
  </si>
  <si>
    <t>27</t>
  </si>
  <si>
    <t>8</t>
  </si>
  <si>
    <t>5</t>
  </si>
  <si>
    <t>4</t>
  </si>
  <si>
    <t>3</t>
  </si>
  <si>
    <t>2</t>
  </si>
  <si>
    <t>1</t>
  </si>
  <si>
    <t>руб.</t>
  </si>
  <si>
    <t>шт.</t>
  </si>
  <si>
    <t>МКД</t>
  </si>
  <si>
    <t>зона АВР</t>
  </si>
  <si>
    <t>кол-во</t>
  </si>
  <si>
    <t>%</t>
  </si>
  <si>
    <t>бюджет</t>
  </si>
  <si>
    <t>ед.</t>
  </si>
  <si>
    <t xml:space="preserve">№ </t>
  </si>
  <si>
    <t>кв.м</t>
  </si>
  <si>
    <t>водо-
отведения</t>
  </si>
  <si>
    <t>горячего 
водоснабжения</t>
  </si>
  <si>
    <t>холодного
водоснабжения</t>
  </si>
  <si>
    <t>газо-
снабжения</t>
  </si>
  <si>
    <t xml:space="preserve">тепло-
снабжения </t>
  </si>
  <si>
    <t>электро
снабжения</t>
  </si>
  <si>
    <t>электро-
снабжения</t>
  </si>
  <si>
    <t>Разработка ПД на проведение капитального ремонта общего имущества</t>
  </si>
  <si>
    <t>Ремонт аварийных строительных конструкций</t>
  </si>
  <si>
    <t>Ремонт фасадов</t>
  </si>
  <si>
    <t>Ремонт крыш</t>
  </si>
  <si>
    <t>Ремонт, замена, модернизация лифтов, ремонт лифтовых шахт, машинных и блочных помещений</t>
  </si>
  <si>
    <t>Ремонт подвальных помещений</t>
  </si>
  <si>
    <t>Ремонт систем противопо-
жарной защиты</t>
  </si>
  <si>
    <t>Ремонт фундаментов</t>
  </si>
  <si>
    <t>Ремонт внутридомовых инженерных систем</t>
  </si>
  <si>
    <t>в том числе за счет средств фонда капитального ремонта</t>
  </si>
  <si>
    <t>в том числе за счет средств государственной поддержки</t>
  </si>
  <si>
    <t>ВСЕГО</t>
  </si>
  <si>
    <t>в том числе площадь жилых и нежилых помещений</t>
  </si>
  <si>
    <t>всего</t>
  </si>
  <si>
    <t>послед-
него комплексно-го капитально-го ремон-
та (реконструк-ции) МКД</t>
  </si>
  <si>
    <t>ввода в эксплуата-цию МКД</t>
  </si>
  <si>
    <t>Способ формирова-
ния фонда капитального ремонта общего имущества
в МКД</t>
  </si>
  <si>
    <t>Год прове-
дения капиталь-
ного ремонта общего имущест-
ва
в МКД</t>
  </si>
  <si>
    <t>Разработка ПД на проведение капитального ремонта общего имущества в МКД -  электрика
предложение 3</t>
  </si>
  <si>
    <t>Разработка ПД на проведение капитального ремонта общего имущества в МКД  -  лифты
предложение 3</t>
  </si>
  <si>
    <t>Разработка ПД на проведение капитального ремонта общего имущества в МКД -  аварийные конструкции 
предложение 3</t>
  </si>
  <si>
    <t>Разработка ПД на проведение капитального ремонта общего имущества в МКД  -  Водоотведение
предложение 3</t>
  </si>
  <si>
    <t>Разработка ПД на проведение капитального ремонта общего имущества в МКД -  теплоснабжение
предложение 3</t>
  </si>
  <si>
    <t>Разработка ПД на проведение капитального ремонта общего имущества в МКД -  гвс
предложение 3</t>
  </si>
  <si>
    <t>Разработка ПД на проведение капитального ремонта общего имущества в МКД  - хвс
предложение 3</t>
  </si>
  <si>
    <t>Разработка ПД на проведение капитального ремонта общего имущества в МКД  -  газ
предложение 3</t>
  </si>
  <si>
    <t>Разработка ПД на проведение капитального ремонта общего имущества в МКД  - АППЗ
предложение 3</t>
  </si>
  <si>
    <t>Разработка ПД на проведение капитального ремонта общего имущества в МКД  - подвалы
предложение 3</t>
  </si>
  <si>
    <t>Разработка ПД на проведение капитального ремонта общего имущества в МКД  - фундаменты
предложение 3</t>
  </si>
  <si>
    <t>Новая корерктировка
Разработка ПД на проведение капитального ремонта общего имущества в МКД  - фасады
предложение 3</t>
  </si>
  <si>
    <t>Новая корерктировка
Разработка ПД на проведение капитального ремонта общего имущества в МКД  - крыши
предложение 3</t>
  </si>
  <si>
    <t>Перечень услуг и (или) работ по капитальному ремонту общего имущества в многоквартирных домах по видам</t>
  </si>
  <si>
    <t>Стоимость капитального ремонта</t>
  </si>
  <si>
    <t>Дата приватиза-
ции первого помещения</t>
  </si>
  <si>
    <t>Общая площадь</t>
  </si>
  <si>
    <t>Тип МКД</t>
  </si>
  <si>
    <t>Год</t>
  </si>
  <si>
    <t>Номер по РП</t>
  </si>
  <si>
    <t>КГИОП</t>
  </si>
  <si>
    <t>Адрес МКД</t>
  </si>
  <si>
    <t>№ п/п</t>
  </si>
  <si>
    <t>удалила ТС - (слишком много тс получается)</t>
  </si>
  <si>
    <t>возможен синхрон по периодам в РП</t>
  </si>
  <si>
    <t>14.01.1993</t>
  </si>
  <si>
    <t>24.09.1992</t>
  </si>
  <si>
    <t>27.10.1992</t>
  </si>
  <si>
    <t>30.07.1992</t>
  </si>
  <si>
    <t>08.04.1993</t>
  </si>
  <si>
    <t>11.01.1999</t>
  </si>
  <si>
    <t>15.01.1997</t>
  </si>
  <si>
    <t>21.01.1998</t>
  </si>
  <si>
    <t>12.06.1994</t>
  </si>
  <si>
    <t>02.06.1993</t>
  </si>
  <si>
    <t>06.05.1999</t>
  </si>
  <si>
    <t>10.05.1994</t>
  </si>
  <si>
    <t>2028</t>
  </si>
  <si>
    <t>Счет регионального оператора</t>
  </si>
  <si>
    <t xml:space="preserve">Рабочая </t>
  </si>
  <si>
    <t>Рабочая
(фильтр по 1)</t>
  </si>
  <si>
    <t>для расчета ПИР и СМР</t>
  </si>
  <si>
    <t>КРАТКОСРОЧНЫЙ ПЛАН</t>
  </si>
  <si>
    <t>ПРОЕКТ</t>
  </si>
  <si>
    <t>реализации региональной программы капитального ремонта общего имущества в многоквартирных домах в Санкт-Петербурге в 2028 году</t>
  </si>
  <si>
    <t>участки</t>
  </si>
  <si>
    <t>Количество 
МКД, ВСЕГО</t>
  </si>
  <si>
    <t>МКД,
СМР+ПД</t>
  </si>
  <si>
    <t>МКД,
только ПД</t>
  </si>
  <si>
    <t>СМР, всего</t>
  </si>
  <si>
    <t>ПД, 
всего</t>
  </si>
  <si>
    <t>9</t>
  </si>
  <si>
    <t>10</t>
  </si>
  <si>
    <t>11</t>
  </si>
  <si>
    <t>12</t>
  </si>
  <si>
    <t>13</t>
  </si>
  <si>
    <t>14</t>
  </si>
  <si>
    <t>18</t>
  </si>
  <si>
    <t>19</t>
  </si>
  <si>
    <t>23</t>
  </si>
  <si>
    <t>24</t>
  </si>
  <si>
    <t>25</t>
  </si>
  <si>
    <t>26</t>
  </si>
  <si>
    <t>28</t>
  </si>
  <si>
    <t>Спиридонов Дмитрий Юрьевич</t>
  </si>
  <si>
    <t>Лаптева Татьяна Борисовна</t>
  </si>
  <si>
    <t>Савушкина ул., д. 32 литера А</t>
  </si>
  <si>
    <t>Савушкина ул., д. 32а литера А</t>
  </si>
  <si>
    <t>13.06.1993</t>
  </si>
  <si>
    <t>Вид работ</t>
  </si>
  <si>
    <t>проект КП</t>
  </si>
  <si>
    <t>Разница</t>
  </si>
  <si>
    <t>Исключено</t>
  </si>
  <si>
    <t>Включено</t>
  </si>
  <si>
    <t>Стоимость работ, руб.</t>
  </si>
  <si>
    <t>Стоимость</t>
  </si>
  <si>
    <t>6</t>
  </si>
  <si>
    <t>7</t>
  </si>
  <si>
    <t>Ремонт системы электроснабжения</t>
  </si>
  <si>
    <t>Ремонт системы теплоснабжения</t>
  </si>
  <si>
    <t>Ремонт системы газоснабжения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</si>
  <si>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</si>
  <si>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</si>
  <si>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</si>
  <si>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систем АППЗ</t>
  </si>
  <si>
    <t>Ремонт Лифтов</t>
  </si>
  <si>
    <t>Итого СМР</t>
  </si>
  <si>
    <t>Разработка ПД</t>
  </si>
  <si>
    <t>Итого</t>
  </si>
  <si>
    <t>В том числе</t>
  </si>
  <si>
    <r>
      <rPr>
        <b/>
        <sz val="12"/>
        <rFont val="Times New Roman"/>
        <family val="1"/>
        <charset val="204"/>
      </rPr>
      <t xml:space="preserve">Сводные данные 
</t>
    </r>
    <r>
      <rPr>
        <sz val="12"/>
        <rFont val="Times New Roman"/>
        <family val="1"/>
        <charset val="204"/>
      </rPr>
      <t>по Краткосрочному плану реализации региональной программы 
в 2028 году</t>
    </r>
  </si>
  <si>
    <t>656-р от 11.07.2025</t>
  </si>
  <si>
    <t>Начальник Финасового управления Комитета</t>
  </si>
  <si>
    <t xml:space="preserve">    </t>
  </si>
  <si>
    <t>Дома, построенные после 1999 года, категории "новое строительство кирпичные"</t>
  </si>
  <si>
    <t>специальный счет ТСЖ</t>
  </si>
  <si>
    <t>Комендантский пр., д. 12 корп. 1 литера А</t>
  </si>
  <si>
    <t>Комендантский пр., д. 31 корп. 5 литера А</t>
  </si>
  <si>
    <t>Комендантский пр., д. 50 корп. 3 литера А</t>
  </si>
  <si>
    <t>22.08.2002</t>
  </si>
  <si>
    <t>15.01.2001</t>
  </si>
  <si>
    <t>01.12.2001</t>
  </si>
  <si>
    <t>036062, 036061</t>
  </si>
  <si>
    <t>036186, 036187, 036188</t>
  </si>
  <si>
    <t>036118, 036117, 036116, 036115, 036194, 036195, 036196, 036260, 036261, 036262, 036263</t>
  </si>
  <si>
    <t>Серебристый б-р, д. 21 литера А</t>
  </si>
  <si>
    <t>26.08.2004</t>
  </si>
  <si>
    <t>036153, 035909, 036154, 035908</t>
  </si>
  <si>
    <t>Шуваловский пр., д. 53 корп. 1 литера А</t>
  </si>
  <si>
    <t>13.05.2002</t>
  </si>
  <si>
    <t>036232, 036233, 036234, 036235</t>
  </si>
  <si>
    <t>Начальник Отдела капитального ремонта Управления капитального ремонта Комитета</t>
  </si>
  <si>
    <t>Шабанова Ирина Юрьевна</t>
  </si>
  <si>
    <t>ФКР</t>
  </si>
  <si>
    <t>1255-р от 28.11.2025</t>
  </si>
  <si>
    <t>рассрочка</t>
  </si>
  <si>
    <t>специальный счет ЖК</t>
  </si>
  <si>
    <t>Земский пер., д. 11 корп. 1 литера А</t>
  </si>
  <si>
    <t>034583</t>
  </si>
  <si>
    <t>Камышовая ул., д. 46 корп. 1 литера А</t>
  </si>
  <si>
    <t>01.07.2000</t>
  </si>
  <si>
    <t>034511, 034515, 034517, 034519, 034514, 034513, 034512, 034518, 034516, 034520</t>
  </si>
  <si>
    <t>034200, 034201</t>
  </si>
  <si>
    <t>Планерная ул., д. 71 корп. 3 литера А</t>
  </si>
  <si>
    <t>21.01.1999</t>
  </si>
  <si>
    <t>ЭС</t>
  </si>
  <si>
    <t>ТС</t>
  </si>
  <si>
    <t>ГАЗ</t>
  </si>
  <si>
    <t>ХВС</t>
  </si>
  <si>
    <t>ГВС</t>
  </si>
  <si>
    <t>ВО</t>
  </si>
  <si>
    <t>ФУН</t>
  </si>
  <si>
    <t>АППЗ</t>
  </si>
  <si>
    <t>Подвал</t>
  </si>
  <si>
    <t>ЛИФТ</t>
  </si>
  <si>
    <t>КР</t>
  </si>
  <si>
    <t>ФАС</t>
  </si>
  <si>
    <t>АВР</t>
  </si>
  <si>
    <t>270-р от 25.03.2026</t>
  </si>
  <si>
    <t xml:space="preserve">Приморский район </t>
  </si>
  <si>
    <t>Деревянные дома</t>
  </si>
  <si>
    <t>Большая Каменка ул., д. 2а литера А</t>
  </si>
  <si>
    <t>Большая Каменка ул., д. 45 литера А</t>
  </si>
  <si>
    <t>ИО начальника Управления капитального ремонта Комитета</t>
  </si>
  <si>
    <t xml:space="preserve">ВРИО первого заместителя председателя Комитета </t>
  </si>
  <si>
    <t>K</t>
  </si>
  <si>
    <t>в ред. расп. ЖК от 25.03.2026 № 270-р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</si>
</sst>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0;[Red]0"/>
    <numFmt numFmtId="166" formatCode="#,##0.00;[Red]#,##0.00"/>
    <numFmt numFmtId="167" formatCode="0_ ;\-0\ "/>
    <numFmt numFmtId="168" formatCode="#,##0.00_ ;\-#,##0.00\ "/>
    <numFmt numFmtId="169" formatCode="_-* #,##0.00\ _₽_-;\-* #,##0.00\ _₽_-;_-* \-??\ _₽_-;_-@_-"/>
    <numFmt numFmtId="170" formatCode="#,##0.000"/>
    <numFmt numFmtId="171" formatCode="_-* #,##0\ _₽_-;\-* #,##0\ _₽_-;_-* &quot;-&quot;??\ _₽_-;_-@_-"/>
    <numFmt numFmtId="172" formatCode="#,##0.0000"/>
    <numFmt numFmtId="173" formatCode="#,##0.00\ _₽"/>
  </numFmts>
  <fonts count="37" x14ac:knownFonts="1">
    <font>
      <sz val="10"/>
      <name val="Arial Cyr"/>
      <charset val="204"/>
    </font>
    <font>
      <sz val="10"/>
      <name val="Arial Cyr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color indexed="8"/>
      <name val="Calibri"/>
      <family val="2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48"/>
      <name val="Arial Narrow"/>
      <family val="2"/>
      <charset val="204"/>
    </font>
    <font>
      <sz val="15"/>
      <name val="Arial Narrow"/>
      <family val="2"/>
      <charset val="204"/>
    </font>
    <font>
      <sz val="11"/>
      <color theme="1"/>
      <name val="Arial Narrow"/>
      <family val="2"/>
      <charset val="204"/>
    </font>
    <font>
      <sz val="7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8"/>
      <name val="Times New Roman"/>
      <family val="1"/>
      <charset val="204"/>
    </font>
    <font>
      <b/>
      <sz val="10"/>
      <name val="Arial Cyr"/>
      <charset val="204"/>
    </font>
    <font>
      <sz val="14"/>
      <color theme="1"/>
      <name val="Arial Narrow"/>
      <family val="2"/>
      <charset val="204"/>
    </font>
    <font>
      <sz val="14"/>
      <name val="Arial Cyr"/>
      <charset val="204"/>
    </font>
    <font>
      <b/>
      <sz val="14"/>
      <color theme="1"/>
      <name val="Arial Narrow"/>
      <family val="2"/>
      <charset val="204"/>
    </font>
    <font>
      <sz val="13"/>
      <name val="Times New Roman"/>
      <family val="1"/>
      <charset val="204"/>
    </font>
    <font>
      <b/>
      <sz val="14"/>
      <color theme="0"/>
      <name val="Arial Narrow"/>
      <family val="2"/>
      <charset val="204"/>
    </font>
    <font>
      <sz val="14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 applyNumberFormat="0" applyFill="0" applyBorder="0" applyProtection="0"/>
    <xf numFmtId="43" fontId="1" fillId="0" borderId="0" applyFont="0" applyFill="0" applyBorder="0" applyAlignment="0" applyProtection="0"/>
    <xf numFmtId="0" fontId="1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protection locked="0"/>
    </xf>
    <xf numFmtId="2" fontId="2" fillId="0" borderId="0" xfId="0" applyNumberFormat="1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164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center"/>
      <protection locked="0"/>
    </xf>
    <xf numFmtId="164" fontId="2" fillId="0" borderId="0" xfId="1" applyNumberFormat="1" applyFont="1" applyFill="1" applyAlignment="1" applyProtection="1">
      <alignment horizontal="center"/>
      <protection locked="0"/>
    </xf>
    <xf numFmtId="43" fontId="3" fillId="0" borderId="0" xfId="1" applyFont="1" applyFill="1" applyAlignment="1" applyProtection="1">
      <alignment horizontal="right"/>
      <protection locked="0"/>
    </xf>
    <xf numFmtId="3" fontId="3" fillId="0" borderId="0" xfId="0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4" fontId="3" fillId="0" borderId="0" xfId="0" applyNumberFormat="1" applyFont="1" applyFill="1" applyAlignment="1" applyProtection="1">
      <alignment horizontal="right"/>
      <protection locked="0"/>
    </xf>
    <xf numFmtId="43" fontId="3" fillId="0" borderId="0" xfId="1" applyFont="1" applyFill="1" applyAlignment="1" applyProtection="1">
      <protection locked="0"/>
    </xf>
    <xf numFmtId="43" fontId="3" fillId="0" borderId="0" xfId="1" applyFont="1" applyFill="1" applyAlignment="1" applyProtection="1">
      <alignment horizontal="right"/>
    </xf>
    <xf numFmtId="3" fontId="3" fillId="0" borderId="0" xfId="0" applyNumberFormat="1" applyFont="1" applyFill="1" applyAlignment="1" applyProtection="1">
      <alignment horizontal="center"/>
      <protection locked="0"/>
    </xf>
    <xf numFmtId="4" fontId="3" fillId="0" borderId="0" xfId="0" applyNumberFormat="1" applyFont="1" applyFill="1" applyAlignment="1" applyProtection="1">
      <alignment horizontal="right"/>
    </xf>
    <xf numFmtId="14" fontId="3" fillId="0" borderId="0" xfId="0" applyNumberFormat="1" applyFont="1" applyFill="1" applyAlignment="1" applyProtection="1">
      <alignment horizontal="center"/>
      <protection locked="0"/>
    </xf>
    <xf numFmtId="43" fontId="3" fillId="0" borderId="0" xfId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3" fillId="0" borderId="0" xfId="0" applyNumberFormat="1" applyFont="1" applyFill="1" applyAlignment="1" applyProtection="1">
      <alignment horizontal="left" wrapText="1"/>
      <protection locked="0"/>
    </xf>
    <xf numFmtId="3" fontId="2" fillId="0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4" fontId="3" fillId="0" borderId="0" xfId="0" applyNumberFormat="1" applyFont="1" applyFill="1" applyAlignment="1" applyProtection="1">
      <protection locked="0"/>
    </xf>
    <xf numFmtId="43" fontId="3" fillId="0" borderId="0" xfId="0" applyNumberFormat="1" applyFont="1" applyFill="1" applyAlignment="1" applyProtection="1"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right"/>
      <protection locked="0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right" wrapText="1"/>
      <protection locked="0"/>
    </xf>
    <xf numFmtId="166" fontId="7" fillId="0" borderId="1" xfId="1" applyNumberFormat="1" applyFont="1" applyFill="1" applyBorder="1" applyAlignment="1" applyProtection="1">
      <protection locked="0"/>
    </xf>
    <xf numFmtId="43" fontId="7" fillId="0" borderId="1" xfId="1" applyFont="1" applyFill="1" applyBorder="1" applyAlignment="1" applyProtection="1">
      <alignment horizontal="right"/>
      <protection locked="0"/>
    </xf>
    <xf numFmtId="166" fontId="7" fillId="0" borderId="1" xfId="1" applyNumberFormat="1" applyFont="1" applyFill="1" applyBorder="1" applyAlignment="1" applyProtection="1"/>
    <xf numFmtId="167" fontId="6" fillId="0" borderId="1" xfId="1" applyNumberFormat="1" applyFont="1" applyFill="1" applyBorder="1" applyAlignment="1" applyProtection="1">
      <alignment horizontal="center"/>
      <protection locked="0"/>
    </xf>
    <xf numFmtId="166" fontId="7" fillId="0" borderId="1" xfId="1" applyNumberFormat="1" applyFont="1" applyFill="1" applyBorder="1" applyAlignment="1" applyProtection="1">
      <alignment horizontal="right"/>
    </xf>
    <xf numFmtId="168" fontId="7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protection locked="0"/>
    </xf>
    <xf numFmtId="14" fontId="3" fillId="0" borderId="0" xfId="0" applyNumberFormat="1" applyFont="1" applyFill="1" applyAlignment="1" applyProtection="1">
      <protection locked="0"/>
    </xf>
    <xf numFmtId="4" fontId="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43" fontId="4" fillId="0" borderId="1" xfId="1" applyFont="1" applyFill="1" applyBorder="1" applyAlignment="1" applyProtection="1">
      <protection locked="0"/>
    </xf>
    <xf numFmtId="3" fontId="4" fillId="0" borderId="1" xfId="0" applyNumberFormat="1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9" fillId="2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43" fontId="3" fillId="0" borderId="0" xfId="0" applyNumberFormat="1" applyFont="1" applyFill="1" applyBorder="1" applyAlignment="1" applyProtection="1">
      <protection locked="0"/>
    </xf>
    <xf numFmtId="43" fontId="3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43" fontId="3" fillId="0" borderId="0" xfId="0" applyNumberFormat="1" applyFont="1" applyFill="1" applyAlignment="1" applyProtection="1">
      <alignment wrapText="1"/>
      <protection locked="0"/>
    </xf>
    <xf numFmtId="43" fontId="4" fillId="0" borderId="1" xfId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protection locked="0"/>
    </xf>
    <xf numFmtId="4" fontId="7" fillId="0" borderId="1" xfId="0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43" fontId="4" fillId="0" borderId="1" xfId="1" applyFont="1" applyFill="1" applyBorder="1" applyAlignment="1" applyProtection="1">
      <alignment horizontal="right" wrapText="1"/>
      <protection locked="0"/>
    </xf>
    <xf numFmtId="43" fontId="4" fillId="0" borderId="1" xfId="1" applyFont="1" applyFill="1" applyBorder="1" applyAlignment="1" applyProtection="1">
      <alignment horizontal="center" wrapText="1"/>
      <protection locked="0"/>
    </xf>
    <xf numFmtId="43" fontId="4" fillId="0" borderId="1" xfId="1" applyFont="1" applyFill="1" applyBorder="1" applyAlignment="1" applyProtection="1">
      <alignment horizontal="right" wrapText="1"/>
    </xf>
    <xf numFmtId="4" fontId="4" fillId="0" borderId="1" xfId="0" applyNumberFormat="1" applyFont="1" applyFill="1" applyBorder="1" applyAlignment="1" applyProtection="1">
      <alignment horizontal="right" wrapText="1"/>
    </xf>
    <xf numFmtId="43" fontId="4" fillId="0" borderId="1" xfId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7" fillId="0" borderId="1" xfId="1" applyNumberFormat="1" applyFont="1" applyFill="1" applyBorder="1" applyAlignment="1" applyProtection="1">
      <alignment horizontal="right"/>
      <protection locked="0"/>
    </xf>
    <xf numFmtId="164" fontId="7" fillId="0" borderId="1" xfId="1" applyNumberFormat="1" applyFont="1" applyFill="1" applyBorder="1" applyAlignment="1" applyProtection="1">
      <alignment horizontal="center"/>
      <protection locked="0"/>
    </xf>
    <xf numFmtId="3" fontId="7" fillId="0" borderId="1" xfId="1" applyNumberFormat="1" applyFont="1" applyFill="1" applyBorder="1" applyAlignment="1" applyProtection="1">
      <alignment horizontal="center" wrapText="1"/>
      <protection locked="0"/>
    </xf>
    <xf numFmtId="3" fontId="7" fillId="0" borderId="1" xfId="1" applyNumberFormat="1" applyFont="1" applyFill="1" applyBorder="1" applyAlignment="1" applyProtection="1">
      <alignment horizontal="center"/>
      <protection locked="0"/>
    </xf>
    <xf numFmtId="167" fontId="7" fillId="0" borderId="1" xfId="1" applyNumberFormat="1" applyFont="1" applyFill="1" applyBorder="1" applyAlignment="1" applyProtection="1">
      <alignment horizontal="center"/>
      <protection locked="0"/>
    </xf>
    <xf numFmtId="43" fontId="4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 wrapText="1"/>
      <protection locked="0"/>
    </xf>
    <xf numFmtId="4" fontId="7" fillId="0" borderId="1" xfId="0" applyNumberFormat="1" applyFont="1" applyFill="1" applyBorder="1" applyAlignment="1" applyProtection="1">
      <alignment horizontal="left" wrapText="1"/>
      <protection locked="0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3" fontId="7" fillId="0" borderId="1" xfId="1" applyFont="1" applyFill="1" applyBorder="1" applyAlignment="1" applyProtection="1">
      <alignment horizontal="center"/>
      <protection locked="0"/>
    </xf>
    <xf numFmtId="43" fontId="7" fillId="0" borderId="1" xfId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3" fontId="4" fillId="0" borderId="1" xfId="1" applyNumberFormat="1" applyFont="1" applyFill="1" applyBorder="1" applyAlignment="1" applyProtection="1">
      <alignment horizontal="center" wrapText="1"/>
      <protection locked="0"/>
    </xf>
    <xf numFmtId="4" fontId="7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 wrapText="1"/>
      <protection locked="0"/>
    </xf>
    <xf numFmtId="164" fontId="4" fillId="0" borderId="1" xfId="1" applyNumberFormat="1" applyFont="1" applyFill="1" applyBorder="1" applyAlignment="1" applyProtection="1">
      <alignment horizontal="center" wrapText="1"/>
      <protection locked="0"/>
    </xf>
    <xf numFmtId="164" fontId="7" fillId="0" borderId="1" xfId="0" applyNumberFormat="1" applyFont="1" applyFill="1" applyBorder="1" applyAlignment="1" applyProtection="1">
      <alignment horizontal="center" wrapText="1"/>
      <protection locked="0"/>
    </xf>
    <xf numFmtId="4" fontId="9" fillId="0" borderId="0" xfId="0" applyNumberFormat="1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>
      <alignment horizontal="left" wrapText="1"/>
    </xf>
    <xf numFmtId="164" fontId="9" fillId="0" borderId="1" xfId="1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Fill="1" applyBorder="1" applyAlignment="1" applyProtection="1">
      <alignment horizontal="center"/>
      <protection locked="0"/>
    </xf>
    <xf numFmtId="169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8" fontId="7" fillId="0" borderId="1" xfId="1" applyNumberFormat="1" applyFont="1" applyFill="1" applyBorder="1" applyAlignment="1" applyProtection="1">
      <alignment horizontal="right"/>
      <protection locked="0"/>
    </xf>
    <xf numFmtId="43" fontId="7" fillId="0" borderId="1" xfId="1" applyFont="1" applyFill="1" applyBorder="1" applyAlignment="1" applyProtection="1">
      <alignment horizontal="center" wrapText="1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</xf>
    <xf numFmtId="1" fontId="5" fillId="2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horizontal="center"/>
      <protection locked="0"/>
    </xf>
    <xf numFmtId="4" fontId="16" fillId="0" borderId="0" xfId="0" applyNumberFormat="1" applyFont="1" applyFill="1" applyAlignment="1" applyProtection="1">
      <alignment horizontal="center"/>
      <protection locked="0"/>
    </xf>
    <xf numFmtId="164" fontId="16" fillId="0" borderId="0" xfId="0" applyNumberFormat="1" applyFont="1" applyFill="1" applyAlignment="1" applyProtection="1">
      <alignment horizontal="center"/>
      <protection locked="0"/>
    </xf>
    <xf numFmtId="164" fontId="16" fillId="0" borderId="0" xfId="1" applyNumberFormat="1" applyFont="1" applyFill="1" applyAlignment="1" applyProtection="1">
      <alignment horizontal="center"/>
      <protection locked="0"/>
    </xf>
    <xf numFmtId="3" fontId="16" fillId="0" borderId="0" xfId="0" applyNumberFormat="1" applyFont="1" applyFill="1" applyAlignment="1" applyProtection="1">
      <alignment horizontal="center" wrapText="1"/>
      <protection locked="0"/>
    </xf>
    <xf numFmtId="164" fontId="17" fillId="0" borderId="0" xfId="0" applyNumberFormat="1" applyFont="1" applyFill="1" applyAlignment="1" applyProtection="1">
      <alignment horizontal="center"/>
      <protection locked="0"/>
    </xf>
    <xf numFmtId="43" fontId="16" fillId="0" borderId="0" xfId="1" applyFont="1" applyFill="1" applyAlignment="1" applyProtection="1">
      <protection locked="0"/>
    </xf>
    <xf numFmtId="43" fontId="16" fillId="0" borderId="0" xfId="1" applyFont="1" applyFill="1" applyAlignment="1" applyProtection="1">
      <alignment horizontal="center"/>
      <protection locked="0"/>
    </xf>
    <xf numFmtId="43" fontId="16" fillId="0" borderId="0" xfId="1" applyFont="1" applyFill="1" applyAlignment="1" applyProtection="1">
      <alignment horizontal="center"/>
    </xf>
    <xf numFmtId="3" fontId="17" fillId="0" borderId="0" xfId="0" applyNumberFormat="1" applyFont="1" applyFill="1" applyAlignment="1" applyProtection="1">
      <alignment horizontal="center"/>
      <protection locked="0"/>
    </xf>
    <xf numFmtId="4" fontId="16" fillId="0" borderId="0" xfId="0" applyNumberFormat="1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  <protection locked="0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protection locked="0"/>
    </xf>
    <xf numFmtId="49" fontId="3" fillId="0" borderId="0" xfId="0" applyNumberFormat="1" applyFont="1" applyFill="1" applyAlignment="1" applyProtection="1"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3" fontId="5" fillId="2" borderId="0" xfId="0" applyNumberFormat="1" applyFont="1" applyFill="1" applyBorder="1" applyAlignment="1" applyProtection="1">
      <alignment horizontal="left"/>
      <protection locked="0"/>
    </xf>
    <xf numFmtId="43" fontId="18" fillId="0" borderId="0" xfId="1" applyFont="1" applyFill="1" applyAlignment="1" applyProtection="1">
      <alignment wrapText="1"/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Alignment="1" applyProtection="1">
      <alignment wrapText="1"/>
      <protection locked="0"/>
    </xf>
    <xf numFmtId="49" fontId="19" fillId="0" borderId="0" xfId="0" applyNumberFormat="1" applyFont="1" applyFill="1" applyAlignment="1" applyProtection="1">
      <protection locked="0"/>
    </xf>
    <xf numFmtId="0" fontId="19" fillId="0" borderId="0" xfId="0" applyFont="1" applyFill="1" applyAlignment="1" applyProtection="1">
      <protection locked="0"/>
    </xf>
    <xf numFmtId="164" fontId="19" fillId="0" borderId="0" xfId="0" applyNumberFormat="1" applyFont="1" applyFill="1" applyAlignment="1" applyProtection="1">
      <alignment horizontal="center"/>
      <protection locked="0"/>
    </xf>
    <xf numFmtId="164" fontId="19" fillId="0" borderId="0" xfId="1" applyNumberFormat="1" applyFont="1" applyFill="1" applyAlignment="1" applyProtection="1">
      <alignment horizontal="center"/>
      <protection locked="0"/>
    </xf>
    <xf numFmtId="43" fontId="19" fillId="0" borderId="0" xfId="1" applyFont="1" applyFill="1" applyAlignment="1" applyProtection="1">
      <protection locked="0"/>
    </xf>
    <xf numFmtId="3" fontId="19" fillId="0" borderId="0" xfId="0" applyNumberFormat="1" applyFont="1" applyFill="1" applyAlignment="1" applyProtection="1">
      <alignment horizontal="center" wrapText="1"/>
      <protection locked="0"/>
    </xf>
    <xf numFmtId="164" fontId="10" fillId="0" borderId="0" xfId="0" applyNumberFormat="1" applyFont="1" applyFill="1" applyAlignment="1" applyProtection="1">
      <alignment horizontal="center"/>
      <protection locked="0"/>
    </xf>
    <xf numFmtId="4" fontId="10" fillId="0" borderId="0" xfId="0" applyNumberFormat="1" applyFont="1" applyFill="1" applyAlignment="1" applyProtection="1">
      <alignment horizontal="left"/>
      <protection locked="0"/>
    </xf>
    <xf numFmtId="3" fontId="9" fillId="0" borderId="0" xfId="0" applyNumberFormat="1" applyFont="1" applyFill="1" applyBorder="1" applyAlignment="1" applyProtection="1">
      <alignment horizontal="center" wrapText="1"/>
      <protection locked="0"/>
    </xf>
    <xf numFmtId="170" fontId="2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 wrapText="1"/>
      <protection locked="0"/>
    </xf>
    <xf numFmtId="167" fontId="9" fillId="0" borderId="1" xfId="1" applyNumberFormat="1" applyFont="1" applyFill="1" applyBorder="1" applyAlignment="1" applyProtection="1">
      <alignment horizontal="center"/>
      <protection locked="0"/>
    </xf>
    <xf numFmtId="4" fontId="9" fillId="0" borderId="1" xfId="1" applyNumberFormat="1" applyFont="1" applyFill="1" applyBorder="1" applyAlignment="1" applyProtection="1">
      <alignment horizontal="right" wrapText="1"/>
      <protection locked="0"/>
    </xf>
    <xf numFmtId="168" fontId="4" fillId="0" borderId="1" xfId="1" applyNumberFormat="1" applyFont="1" applyFill="1" applyBorder="1" applyAlignment="1" applyProtection="1">
      <alignment horizontal="center"/>
      <protection locked="0"/>
    </xf>
    <xf numFmtId="167" fontId="4" fillId="0" borderId="1" xfId="1" applyNumberFormat="1" applyFont="1" applyFill="1" applyBorder="1" applyAlignment="1" applyProtection="1">
      <alignment horizontal="center"/>
      <protection locked="0"/>
    </xf>
    <xf numFmtId="4" fontId="4" fillId="0" borderId="1" xfId="1" applyNumberFormat="1" applyFont="1" applyFill="1" applyBorder="1" applyAlignment="1" applyProtection="1">
      <alignment horizont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quotePrefix="1" applyNumberFormat="1" applyFont="1" applyFill="1" applyBorder="1" applyAlignment="1" applyProtection="1">
      <alignment horizontal="right" wrapText="1"/>
      <protection locked="0"/>
    </xf>
    <xf numFmtId="0" fontId="14" fillId="0" borderId="0" xfId="0" applyFont="1" applyFill="1" applyAlignment="1">
      <alignment horizontal="center" vertical="center" wrapText="1"/>
    </xf>
    <xf numFmtId="171" fontId="12" fillId="0" borderId="0" xfId="1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171" fontId="12" fillId="0" borderId="0" xfId="1" applyNumberFormat="1" applyFont="1" applyFill="1" applyAlignment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 wrapText="1"/>
      <protection locked="0"/>
    </xf>
    <xf numFmtId="166" fontId="3" fillId="0" borderId="0" xfId="0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171" fontId="12" fillId="0" borderId="0" xfId="1" applyNumberFormat="1" applyFont="1" applyFill="1" applyAlignment="1" applyProtection="1">
      <alignment horizontal="center" vertical="center" wrapText="1"/>
      <protection locked="0"/>
    </xf>
    <xf numFmtId="49" fontId="12" fillId="0" borderId="0" xfId="0" applyNumberFormat="1" applyFont="1" applyFill="1" applyAlignment="1" applyProtection="1">
      <alignment horizontal="center" vertical="center"/>
      <protection locked="0"/>
    </xf>
    <xf numFmtId="171" fontId="12" fillId="0" borderId="0" xfId="1" applyNumberFormat="1" applyFont="1" applyFill="1" applyAlignment="1" applyProtection="1">
      <alignment horizontal="center" vertical="center"/>
      <protection locked="0"/>
    </xf>
    <xf numFmtId="166" fontId="7" fillId="0" borderId="1" xfId="1" applyNumberFormat="1" applyFont="1" applyFill="1" applyBorder="1" applyAlignment="1" applyProtection="1">
      <alignment horizontal="right"/>
      <protection locked="0"/>
    </xf>
    <xf numFmtId="167" fontId="7" fillId="0" borderId="1" xfId="0" applyNumberFormat="1" applyFont="1" applyFill="1" applyBorder="1" applyAlignment="1" applyProtection="1">
      <alignment horizontal="center" wrapText="1"/>
      <protection locked="0"/>
    </xf>
    <xf numFmtId="167" fontId="4" fillId="0" borderId="1" xfId="0" applyNumberFormat="1" applyFont="1" applyFill="1" applyBorder="1" applyAlignment="1" applyProtection="1">
      <alignment horizontal="center" wrapText="1"/>
      <protection locked="0"/>
    </xf>
    <xf numFmtId="166" fontId="4" fillId="0" borderId="1" xfId="1" applyNumberFormat="1" applyFont="1" applyFill="1" applyBorder="1" applyAlignment="1" applyProtection="1">
      <alignment horizontal="right"/>
      <protection locked="0"/>
    </xf>
    <xf numFmtId="166" fontId="4" fillId="0" borderId="1" xfId="1" applyNumberFormat="1" applyFont="1" applyFill="1" applyBorder="1" applyAlignment="1" applyProtection="1">
      <protection locked="0"/>
    </xf>
    <xf numFmtId="43" fontId="4" fillId="0" borderId="1" xfId="1" applyNumberFormat="1" applyFont="1" applyFill="1" applyBorder="1" applyAlignment="1" applyProtection="1">
      <alignment horizontal="center"/>
      <protection locked="0"/>
    </xf>
    <xf numFmtId="3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4" fontId="7" fillId="0" borderId="1" xfId="1" applyNumberFormat="1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4" fontId="4" fillId="0" borderId="1" xfId="0" applyNumberFormat="1" applyFont="1" applyFill="1" applyBorder="1" applyAlignment="1" applyProtection="1">
      <alignment wrapText="1"/>
      <protection locked="0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/>
    <xf numFmtId="1" fontId="20" fillId="0" borderId="0" xfId="0" applyNumberFormat="1" applyFont="1" applyFill="1" applyAlignment="1">
      <alignment horizontal="center"/>
    </xf>
    <xf numFmtId="4" fontId="20" fillId="0" borderId="0" xfId="0" applyNumberFormat="1" applyFont="1" applyFill="1" applyAlignment="1">
      <alignment horizontal="left" wrapText="1"/>
    </xf>
    <xf numFmtId="4" fontId="20" fillId="0" borderId="0" xfId="0" applyNumberFormat="1" applyFont="1" applyFill="1" applyAlignment="1">
      <alignment horizontal="center"/>
    </xf>
    <xf numFmtId="49" fontId="20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left"/>
    </xf>
    <xf numFmtId="43" fontId="20" fillId="0" borderId="0" xfId="1" applyFont="1" applyFill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4" fontId="20" fillId="0" borderId="0" xfId="0" applyNumberFormat="1" applyFont="1" applyFill="1" applyAlignment="1">
      <alignment horizontal="right"/>
    </xf>
    <xf numFmtId="172" fontId="20" fillId="0" borderId="0" xfId="0" applyNumberFormat="1" applyFont="1" applyFill="1" applyAlignment="1">
      <alignment horizontal="right"/>
    </xf>
    <xf numFmtId="43" fontId="20" fillId="0" borderId="0" xfId="1" applyFont="1" applyFill="1" applyAlignment="1">
      <alignment horizontal="center" wrapText="1"/>
    </xf>
    <xf numFmtId="49" fontId="20" fillId="0" borderId="0" xfId="0" applyNumberFormat="1" applyFont="1" applyFill="1" applyAlignment="1">
      <alignment horizontal="center" wrapText="1"/>
    </xf>
    <xf numFmtId="1" fontId="12" fillId="0" borderId="0" xfId="0" applyNumberFormat="1" applyFont="1" applyFill="1" applyAlignment="1">
      <alignment horizontal="center" wrapText="1"/>
    </xf>
    <xf numFmtId="1" fontId="13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/>
    <xf numFmtId="4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left"/>
    </xf>
    <xf numFmtId="43" fontId="3" fillId="0" borderId="0" xfId="1" applyFont="1" applyFill="1" applyAlignment="1">
      <alignment horizontal="right"/>
    </xf>
    <xf numFmtId="1" fontId="12" fillId="0" borderId="0" xfId="1" applyNumberFormat="1" applyFont="1" applyFill="1" applyAlignment="1">
      <alignment horizontal="center"/>
    </xf>
    <xf numFmtId="1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/>
    <xf numFmtId="0" fontId="13" fillId="0" borderId="0" xfId="0" applyFont="1" applyFill="1" applyAlignment="1">
      <alignment horizontal="right"/>
    </xf>
    <xf numFmtId="49" fontId="21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4" fontId="22" fillId="0" borderId="0" xfId="0" applyNumberFormat="1" applyFont="1" applyFill="1" applyAlignment="1">
      <alignment horizontal="left" wrapText="1"/>
    </xf>
    <xf numFmtId="0" fontId="23" fillId="0" borderId="0" xfId="0" applyFont="1"/>
    <xf numFmtId="43" fontId="0" fillId="0" borderId="0" xfId="1" applyFont="1"/>
    <xf numFmtId="0" fontId="27" fillId="0" borderId="0" xfId="0" applyFont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vertical="center" wrapText="1"/>
    </xf>
    <xf numFmtId="43" fontId="25" fillId="0" borderId="1" xfId="1" applyFont="1" applyBorder="1"/>
    <xf numFmtId="3" fontId="25" fillId="0" borderId="1" xfId="0" applyNumberFormat="1" applyFont="1" applyBorder="1"/>
    <xf numFmtId="0" fontId="25" fillId="0" borderId="1" xfId="0" applyFont="1" applyBorder="1"/>
    <xf numFmtId="43" fontId="0" fillId="0" borderId="1" xfId="1" applyFont="1" applyBorder="1"/>
    <xf numFmtId="0" fontId="0" fillId="0" borderId="1" xfId="0" applyBorder="1"/>
    <xf numFmtId="43" fontId="0" fillId="0" borderId="0" xfId="0" applyNumberFormat="1"/>
    <xf numFmtId="3" fontId="0" fillId="0" borderId="0" xfId="0" applyNumberFormat="1"/>
    <xf numFmtId="43" fontId="0" fillId="0" borderId="1" xfId="0" applyNumberFormat="1" applyBorder="1"/>
    <xf numFmtId="0" fontId="25" fillId="0" borderId="1" xfId="0" applyFont="1" applyBorder="1" applyAlignment="1">
      <alignment wrapText="1"/>
    </xf>
    <xf numFmtId="3" fontId="0" fillId="0" borderId="1" xfId="0" applyNumberFormat="1" applyBorder="1"/>
    <xf numFmtId="0" fontId="25" fillId="0" borderId="1" xfId="0" applyFont="1" applyBorder="1" applyAlignment="1"/>
    <xf numFmtId="0" fontId="26" fillId="0" borderId="1" xfId="0" applyFont="1" applyFill="1" applyBorder="1" applyAlignment="1"/>
    <xf numFmtId="43" fontId="26" fillId="0" borderId="1" xfId="1" applyFont="1" applyBorder="1"/>
    <xf numFmtId="0" fontId="26" fillId="0" borderId="1" xfId="0" applyFont="1" applyBorder="1"/>
    <xf numFmtId="3" fontId="26" fillId="0" borderId="1" xfId="0" applyNumberFormat="1" applyFont="1" applyBorder="1"/>
    <xf numFmtId="0" fontId="25" fillId="0" borderId="1" xfId="0" applyFont="1" applyFill="1" applyBorder="1" applyAlignment="1"/>
    <xf numFmtId="0" fontId="0" fillId="0" borderId="1" xfId="0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0" fillId="0" borderId="1" xfId="0" applyFont="1" applyBorder="1"/>
    <xf numFmtId="3" fontId="30" fillId="0" borderId="1" xfId="0" applyNumberFormat="1" applyFont="1" applyBorder="1"/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/>
    </xf>
    <xf numFmtId="4" fontId="31" fillId="0" borderId="0" xfId="0" applyNumberFormat="1" applyFont="1" applyFill="1" applyAlignment="1">
      <alignment horizontal="left" wrapText="1"/>
    </xf>
    <xf numFmtId="4" fontId="31" fillId="0" borderId="0" xfId="0" applyNumberFormat="1" applyFont="1" applyFill="1" applyAlignment="1">
      <alignment horizontal="center"/>
    </xf>
    <xf numFmtId="49" fontId="31" fillId="0" borderId="0" xfId="0" applyNumberFormat="1" applyFont="1" applyFill="1" applyAlignment="1">
      <alignment horizontal="center"/>
    </xf>
    <xf numFmtId="0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43" fontId="31" fillId="0" borderId="0" xfId="1" applyFont="1" applyFill="1" applyAlignment="1">
      <alignment horizontal="center"/>
    </xf>
    <xf numFmtId="0" fontId="32" fillId="0" borderId="0" xfId="0" applyFont="1"/>
    <xf numFmtId="4" fontId="33" fillId="0" borderId="0" xfId="0" applyNumberFormat="1" applyFont="1" applyFill="1" applyAlignment="1">
      <alignment horizontal="left" wrapText="1"/>
    </xf>
    <xf numFmtId="0" fontId="31" fillId="0" borderId="11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>
      <alignment horizontal="center"/>
    </xf>
    <xf numFmtId="167" fontId="0" fillId="0" borderId="0" xfId="0" applyNumberFormat="1" applyProtection="1">
      <protection locked="0"/>
    </xf>
    <xf numFmtId="173" fontId="4" fillId="0" borderId="1" xfId="1" applyNumberFormat="1" applyFont="1" applyFill="1" applyBorder="1" applyAlignment="1" applyProtection="1">
      <alignment horizontal="right" wrapText="1"/>
      <protection locked="0"/>
    </xf>
    <xf numFmtId="1" fontId="7" fillId="0" borderId="1" xfId="1" applyNumberFormat="1" applyFont="1" applyFill="1" applyBorder="1" applyAlignment="1" applyProtection="1">
      <alignment horizontal="center"/>
      <protection locked="0"/>
    </xf>
    <xf numFmtId="1" fontId="7" fillId="0" borderId="1" xfId="1" applyNumberFormat="1" applyFont="1" applyFill="1" applyBorder="1" applyAlignment="1" applyProtection="1">
      <alignment horizontal="center"/>
    </xf>
    <xf numFmtId="49" fontId="4" fillId="0" borderId="1" xfId="0" quotePrefix="1" applyNumberFormat="1" applyFont="1" applyFill="1" applyBorder="1" applyAlignment="1" applyProtection="1">
      <alignment horizontal="right" wrapText="1"/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0" fontId="34" fillId="0" borderId="0" xfId="0" applyFont="1"/>
    <xf numFmtId="4" fontId="34" fillId="0" borderId="0" xfId="0" applyNumberFormat="1" applyFont="1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4" fontId="3" fillId="0" borderId="0" xfId="0" applyNumberFormat="1" applyFont="1" applyFill="1" applyAlignment="1" applyProtection="1">
      <protection locked="0"/>
    </xf>
    <xf numFmtId="43" fontId="3" fillId="0" borderId="0" xfId="0" applyNumberFormat="1" applyFont="1" applyFill="1" applyAlignment="1" applyProtection="1"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" fontId="6" fillId="0" borderId="1" xfId="4" applyNumberFormat="1" applyFont="1" applyFill="1" applyBorder="1" applyAlignment="1" applyProtection="1">
      <alignment horizontal="right"/>
      <protection locked="0"/>
    </xf>
    <xf numFmtId="164" fontId="6" fillId="0" borderId="1" xfId="4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4" fontId="4" fillId="0" borderId="1" xfId="0" applyNumberFormat="1" applyFont="1" applyFill="1" applyBorder="1" applyAlignment="1" applyProtection="1">
      <alignment horizontal="right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43" fontId="7" fillId="0" borderId="1" xfId="4" applyFont="1" applyFill="1" applyBorder="1" applyAlignment="1" applyProtection="1">
      <alignment horizontal="center" wrapText="1"/>
      <protection locked="0"/>
    </xf>
    <xf numFmtId="166" fontId="3" fillId="0" borderId="1" xfId="0" applyNumberFormat="1" applyFont="1" applyFill="1" applyBorder="1" applyAlignment="1" applyProtection="1">
      <alignment horizontal="center" wrapText="1"/>
      <protection locked="0"/>
    </xf>
    <xf numFmtId="166" fontId="3" fillId="0" borderId="0" xfId="0" applyNumberFormat="1" applyFont="1" applyFill="1" applyAlignment="1" applyProtection="1"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4" fontId="33" fillId="0" borderId="0" xfId="0" applyNumberFormat="1" applyFont="1" applyFill="1" applyBorder="1" applyAlignment="1">
      <alignment horizontal="left" wrapText="1"/>
    </xf>
    <xf numFmtId="4" fontId="31" fillId="0" borderId="0" xfId="0" applyNumberFormat="1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1" fontId="31" fillId="0" borderId="0" xfId="0" applyNumberFormat="1" applyFont="1" applyFill="1" applyBorder="1" applyAlignment="1">
      <alignment horizontal="center"/>
    </xf>
    <xf numFmtId="4" fontId="35" fillId="0" borderId="0" xfId="0" applyNumberFormat="1" applyFont="1" applyFill="1" applyBorder="1" applyAlignment="1">
      <alignment horizontal="left" wrapText="1"/>
    </xf>
    <xf numFmtId="4" fontId="36" fillId="0" borderId="0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16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3" fontId="4" fillId="0" borderId="4" xfId="1" applyFont="1" applyFill="1" applyBorder="1" applyAlignment="1" applyProtection="1">
      <alignment horizontal="center" vertical="center" wrapText="1"/>
      <protection locked="0"/>
    </xf>
    <xf numFmtId="43" fontId="4" fillId="0" borderId="7" xfId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43" fontId="4" fillId="0" borderId="2" xfId="1" applyFont="1" applyFill="1" applyBorder="1" applyAlignment="1" applyProtection="1">
      <alignment horizontal="center" vertical="center" wrapText="1"/>
      <protection locked="0"/>
    </xf>
    <xf numFmtId="43" fontId="4" fillId="0" borderId="6" xfId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3" fontId="4" fillId="0" borderId="5" xfId="1" applyFont="1" applyFill="1" applyBorder="1" applyAlignment="1" applyProtection="1">
      <alignment horizontal="center" vertical="center" wrapText="1"/>
      <protection locked="0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3" xfId="1" applyFont="1" applyFill="1" applyBorder="1" applyAlignment="1" applyProtection="1">
      <alignment horizontal="center" vertical="center" wrapText="1"/>
      <protection locked="0"/>
    </xf>
    <xf numFmtId="43" fontId="4" fillId="0" borderId="12" xfId="1" applyFont="1" applyFill="1" applyBorder="1" applyAlignment="1" applyProtection="1">
      <alignment horizontal="center" vertical="center" wrapText="1"/>
      <protection locked="0"/>
    </xf>
    <xf numFmtId="43" fontId="4" fillId="0" borderId="10" xfId="1" applyFont="1" applyFill="1" applyBorder="1" applyAlignment="1" applyProtection="1">
      <alignment horizontal="center" vertical="center" wrapText="1"/>
      <protection locked="0"/>
    </xf>
    <xf numFmtId="43" fontId="4" fillId="0" borderId="9" xfId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4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7" xfId="3"/>
    <cellStyle name="Финансовый" xfId="1" builtinId="3"/>
    <cellStyle name="Финансовый 2" xfId="4"/>
    <cellStyle name="Финансовый 3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  <pageSetUpPr fitToPage="1"/>
  </sheetPr>
  <dimension ref="A1:XDA43"/>
  <sheetViews>
    <sheetView tabSelected="1" view="pageBreakPreview" topLeftCell="A2" zoomScale="80" zoomScaleNormal="70" zoomScaleSheetLayoutView="80" workbookViewId="0">
      <pane xSplit="13" ySplit="12" topLeftCell="N14" activePane="bottomRight" state="frozen"/>
      <selection activeCell="A2" sqref="A2"/>
      <selection pane="topRight" activeCell="N2" sqref="N2"/>
      <selection pane="bottomLeft" activeCell="A15" sqref="A15"/>
      <selection pane="bottomRight" activeCell="A43" sqref="A43:XFD507"/>
    </sheetView>
  </sheetViews>
  <sheetFormatPr defaultColWidth="14.42578125" defaultRowHeight="16.5" outlineLevelCol="1" x14ac:dyDescent="0.3"/>
  <cols>
    <col min="1" max="1" width="7.5703125" style="301" customWidth="1"/>
    <col min="2" max="2" width="5.85546875" style="301" customWidth="1"/>
    <col min="3" max="3" width="6.85546875" style="27" customWidth="1"/>
    <col min="4" max="4" width="41.42578125" style="26" customWidth="1"/>
    <col min="5" max="5" width="10.5703125" style="26" hidden="1" customWidth="1"/>
    <col min="6" max="6" width="10.28515625" style="25" hidden="1" customWidth="1"/>
    <col min="7" max="7" width="7.7109375" style="7" hidden="1" customWidth="1"/>
    <col min="8" max="8" width="8.85546875" style="7" customWidth="1"/>
    <col min="9" max="9" width="12" style="24" customWidth="1"/>
    <col min="10" max="10" width="24.28515625" style="23" customWidth="1"/>
    <col min="11" max="11" width="15" style="22" customWidth="1"/>
    <col min="12" max="12" width="13.7109375" style="22" customWidth="1"/>
    <col min="13" max="13" width="11.42578125" style="21" customWidth="1"/>
    <col min="14" max="16" width="18.85546875" style="16" customWidth="1"/>
    <col min="17" max="17" width="20" style="13" customWidth="1"/>
    <col min="18" max="18" width="9" style="19" hidden="1" customWidth="1"/>
    <col min="19" max="19" width="17.28515625" style="13" customWidth="1"/>
    <col min="20" max="20" width="10.7109375" style="19" hidden="1" customWidth="1"/>
    <col min="21" max="21" width="17.7109375" style="20" customWidth="1"/>
    <col min="22" max="22" width="12.42578125" style="19" hidden="1" customWidth="1"/>
    <col min="23" max="23" width="18" style="18" customWidth="1"/>
    <col min="24" max="24" width="14.5703125" style="15" hidden="1" customWidth="1"/>
    <col min="25" max="25" width="19" style="18" customWidth="1"/>
    <col min="26" max="26" width="10.42578125" style="15" hidden="1" customWidth="1"/>
    <col min="27" max="27" width="17.5703125" style="13" customWidth="1"/>
    <col min="28" max="28" width="11.140625" style="15" hidden="1" customWidth="1"/>
    <col min="29" max="29" width="19.42578125" style="16" customWidth="1"/>
    <col min="30" max="30" width="11.140625" style="15" hidden="1" customWidth="1"/>
    <col min="31" max="31" width="17.85546875" style="16" customWidth="1"/>
    <col min="32" max="32" width="13.85546875" style="15" hidden="1" customWidth="1"/>
    <col min="33" max="33" width="17.7109375" style="13" customWidth="1"/>
    <col min="34" max="34" width="13" style="15" hidden="1" customWidth="1"/>
    <col min="35" max="35" width="18.5703125" style="9" customWidth="1"/>
    <col min="36" max="39" width="18.5703125" style="9" hidden="1" customWidth="1"/>
    <col min="40" max="40" width="14.85546875" style="9" customWidth="1"/>
    <col min="41" max="46" width="13" style="9" hidden="1" customWidth="1"/>
    <col min="47" max="47" width="19.140625" style="13" customWidth="1"/>
    <col min="48" max="50" width="19.140625" style="13" hidden="1" customWidth="1"/>
    <col min="51" max="51" width="12" style="15" hidden="1" customWidth="1"/>
    <col min="52" max="52" width="20.85546875" style="17" customWidth="1"/>
    <col min="53" max="55" width="20.85546875" style="17" hidden="1" customWidth="1"/>
    <col min="56" max="56" width="10.5703125" style="15" hidden="1" customWidth="1"/>
    <col min="57" max="57" width="19.85546875" style="16" customWidth="1"/>
    <col min="58" max="59" width="18.28515625" style="15" hidden="1" customWidth="1"/>
    <col min="60" max="60" width="48.140625" style="14" hidden="1" customWidth="1"/>
    <col min="61" max="61" width="15" style="13" customWidth="1"/>
    <col min="62" max="63" width="15" style="13" hidden="1" customWidth="1" outlineLevel="1"/>
    <col min="64" max="65" width="13.7109375" style="10" hidden="1" customWidth="1" outlineLevel="1"/>
    <col min="66" max="67" width="12.140625" style="299" hidden="1" customWidth="1" outlineLevel="1"/>
    <col min="68" max="69" width="9.85546875" style="10" hidden="1" customWidth="1" outlineLevel="1"/>
    <col min="70" max="71" width="13.7109375" style="10" hidden="1" customWidth="1" outlineLevel="1"/>
    <col min="72" max="73" width="11.42578125" style="10" hidden="1" customWidth="1" outlineLevel="1"/>
    <col min="74" max="74" width="8.42578125" style="10" hidden="1" customWidth="1" outlineLevel="1"/>
    <col min="75" max="75" width="12" style="10" hidden="1" customWidth="1" outlineLevel="1"/>
    <col min="76" max="76" width="7.5703125" style="12" hidden="1" customWidth="1" outlineLevel="1"/>
    <col min="77" max="77" width="12.140625" style="10" hidden="1" customWidth="1" outlineLevel="1"/>
    <col min="78" max="78" width="11.140625" style="11" hidden="1" customWidth="1" outlineLevel="1"/>
    <col min="79" max="79" width="11.140625" style="10" hidden="1" customWidth="1" outlineLevel="1"/>
    <col min="80" max="80" width="10" style="11" hidden="1" customWidth="1" outlineLevel="1"/>
    <col min="81" max="81" width="13.28515625" style="10" hidden="1" customWidth="1" outlineLevel="1"/>
    <col min="82" max="82" width="10.140625" style="11" hidden="1" customWidth="1" outlineLevel="1"/>
    <col min="83" max="83" width="11.7109375" style="10" hidden="1" customWidth="1" outlineLevel="1"/>
    <col min="84" max="84" width="10.85546875" style="9" hidden="1" customWidth="1" outlineLevel="1"/>
    <col min="85" max="85" width="10.85546875" style="8" hidden="1" customWidth="1" outlineLevel="1"/>
    <col min="86" max="86" width="8.5703125" style="11" hidden="1" customWidth="1" outlineLevel="1"/>
    <col min="87" max="87" width="14.42578125" style="11" hidden="1" customWidth="1" outlineLevel="1"/>
    <col min="88" max="88" width="14.42578125" style="10" hidden="1" customWidth="1" outlineLevel="1"/>
    <col min="89" max="89" width="10.42578125" style="9" hidden="1" customWidth="1" outlineLevel="1"/>
    <col min="90" max="90" width="13.42578125" style="8" hidden="1" customWidth="1" outlineLevel="1"/>
    <col min="91" max="91" width="9" style="7" customWidth="1" collapsed="1"/>
    <col min="92" max="92" width="11.85546875" style="6" customWidth="1"/>
    <col min="93" max="95" width="14.42578125" style="299" customWidth="1"/>
    <col min="96" max="96" width="16.5703125" style="299" customWidth="1"/>
    <col min="97" max="97" width="17" style="299" customWidth="1"/>
    <col min="98" max="98" width="13.28515625" style="5" customWidth="1"/>
    <col min="99" max="104" width="14.42578125" style="299" customWidth="1"/>
    <col min="105" max="107" width="14.42578125" style="296"/>
    <col min="108" max="108" width="20.85546875" style="296" customWidth="1"/>
    <col min="109" max="109" width="14.42578125" style="297"/>
    <col min="110" max="110" width="14.42578125" style="296"/>
    <col min="111" max="111" width="46.85546875" style="298" customWidth="1"/>
    <col min="112" max="112" width="20.42578125" style="298" customWidth="1"/>
    <col min="113" max="114" width="14.42578125" style="296"/>
    <col min="115" max="115" width="14.42578125" style="297"/>
    <col min="116" max="16384" width="14.42578125" style="296"/>
  </cols>
  <sheetData>
    <row r="1" spans="1:122 16008:16329" s="299" customFormat="1" ht="30.75" hidden="1" customHeight="1" x14ac:dyDescent="0.3">
      <c r="A1" s="301"/>
      <c r="B1" s="301"/>
      <c r="C1" s="166"/>
      <c r="D1" s="26"/>
      <c r="E1" s="26"/>
      <c r="F1" s="25">
        <v>3</v>
      </c>
      <c r="G1" s="7"/>
      <c r="H1" s="7"/>
      <c r="I1" s="24"/>
      <c r="J1" s="23"/>
      <c r="K1" s="22"/>
      <c r="L1" s="22"/>
      <c r="M1" s="21"/>
      <c r="N1" s="16"/>
      <c r="O1" s="16"/>
      <c r="P1" s="16"/>
      <c r="Q1" s="13"/>
      <c r="R1" s="19"/>
      <c r="S1" s="13"/>
      <c r="T1" s="19"/>
      <c r="U1" s="20"/>
      <c r="V1" s="19"/>
      <c r="W1" s="18"/>
      <c r="X1" s="15"/>
      <c r="Y1" s="18"/>
      <c r="Z1" s="15"/>
      <c r="AA1" s="13"/>
      <c r="AB1" s="15"/>
      <c r="AC1" s="16"/>
      <c r="AD1" s="15"/>
      <c r="AE1" s="16"/>
      <c r="AF1" s="15"/>
      <c r="AG1" s="13"/>
      <c r="AH1" s="15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3"/>
      <c r="AV1" s="13"/>
      <c r="AW1" s="13"/>
      <c r="AX1" s="13"/>
      <c r="AY1" s="15"/>
      <c r="AZ1" s="17"/>
      <c r="BA1" s="17"/>
      <c r="BB1" s="17"/>
      <c r="BC1" s="17"/>
      <c r="BD1" s="15"/>
      <c r="BE1" s="162"/>
      <c r="BF1" s="161"/>
      <c r="BG1" s="161"/>
      <c r="BH1" s="14"/>
      <c r="BI1" s="13"/>
      <c r="BJ1" s="13"/>
      <c r="BK1" s="13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2"/>
      <c r="BY1" s="10"/>
      <c r="BZ1" s="11"/>
      <c r="CA1" s="10"/>
      <c r="CB1" s="11"/>
      <c r="CC1" s="10"/>
      <c r="CD1" s="11"/>
      <c r="CE1" s="10"/>
      <c r="CF1" s="9"/>
      <c r="CG1" s="8"/>
      <c r="CH1" s="11"/>
      <c r="CI1" s="11"/>
      <c r="CJ1" s="10"/>
      <c r="CK1" s="9"/>
      <c r="CL1" s="8"/>
      <c r="CM1" s="7"/>
      <c r="CN1" s="165"/>
      <c r="CT1" s="302"/>
      <c r="DE1" s="124"/>
      <c r="DG1" s="129"/>
      <c r="DH1" s="129"/>
      <c r="DK1" s="124"/>
    </row>
    <row r="2" spans="1:122 16008:16329" s="299" customFormat="1" ht="0.75" customHeight="1" x14ac:dyDescent="0.3">
      <c r="A2" s="301"/>
      <c r="B2" s="301" t="s">
        <v>128</v>
      </c>
      <c r="C2" s="27"/>
      <c r="D2" s="26"/>
      <c r="E2" s="26"/>
      <c r="F2" s="25" t="s">
        <v>127</v>
      </c>
      <c r="G2" s="7"/>
      <c r="H2" s="7"/>
      <c r="I2" s="24"/>
      <c r="J2" s="23"/>
      <c r="K2" s="22"/>
      <c r="L2" s="22"/>
      <c r="M2" s="21"/>
      <c r="N2" s="16"/>
      <c r="O2" s="16"/>
      <c r="P2" s="16"/>
      <c r="Q2" s="13"/>
      <c r="R2" s="19"/>
      <c r="S2" s="13"/>
      <c r="T2" s="19"/>
      <c r="U2" s="20"/>
      <c r="V2" s="19"/>
      <c r="W2" s="18"/>
      <c r="X2" s="15"/>
      <c r="Y2" s="18"/>
      <c r="Z2" s="15"/>
      <c r="AA2" s="13"/>
      <c r="AB2" s="15"/>
      <c r="AC2" s="16"/>
      <c r="AD2" s="15"/>
      <c r="AE2" s="16"/>
      <c r="AF2" s="15"/>
      <c r="AG2" s="13"/>
      <c r="AH2" s="15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3"/>
      <c r="AV2" s="13"/>
      <c r="AW2" s="13"/>
      <c r="AX2" s="13"/>
      <c r="AY2" s="15"/>
      <c r="AZ2" s="159"/>
      <c r="BA2" s="159"/>
      <c r="BB2" s="159"/>
      <c r="BC2" s="159"/>
      <c r="BD2" s="157"/>
      <c r="BE2" s="162"/>
      <c r="BF2" s="161"/>
      <c r="BG2" s="161"/>
      <c r="BH2" s="160"/>
      <c r="BI2" s="159"/>
      <c r="BJ2" s="159"/>
      <c r="BK2" s="159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8"/>
      <c r="BY2" s="156"/>
      <c r="BZ2" s="157"/>
      <c r="CA2" s="156"/>
      <c r="CB2" s="157"/>
      <c r="CC2" s="156"/>
      <c r="CD2" s="157"/>
      <c r="CE2" s="156"/>
      <c r="CF2" s="157"/>
      <c r="CG2" s="156"/>
      <c r="CH2" s="157"/>
      <c r="CI2" s="157"/>
      <c r="CJ2" s="156"/>
      <c r="CK2" s="157"/>
      <c r="CL2" s="156"/>
      <c r="CM2" s="155"/>
      <c r="CN2" s="154"/>
      <c r="CT2" s="302"/>
      <c r="DE2" s="124"/>
      <c r="DG2" s="129"/>
      <c r="DH2" s="129"/>
      <c r="DK2" s="124"/>
    </row>
    <row r="3" spans="1:122 16008:16329" s="299" customFormat="1" ht="27" customHeight="1" x14ac:dyDescent="0.3">
      <c r="A3" s="301"/>
      <c r="B3" s="301"/>
      <c r="C3" s="164"/>
      <c r="D3" s="26"/>
      <c r="E3" s="26"/>
      <c r="F3" s="25"/>
      <c r="G3" s="153"/>
      <c r="H3" s="153"/>
      <c r="I3" s="152"/>
      <c r="J3" s="163"/>
      <c r="K3" s="22"/>
      <c r="L3" s="22"/>
      <c r="M3" s="149"/>
      <c r="N3" s="101"/>
      <c r="O3" s="101"/>
      <c r="P3" s="101"/>
      <c r="Q3" s="13"/>
      <c r="R3" s="19"/>
      <c r="S3" s="13"/>
      <c r="T3" s="19"/>
      <c r="U3" s="20"/>
      <c r="V3" s="19"/>
      <c r="W3" s="18"/>
      <c r="X3" s="15"/>
      <c r="Y3" s="18"/>
      <c r="Z3" s="15"/>
      <c r="AA3" s="13"/>
      <c r="AB3" s="15"/>
      <c r="AC3" s="16"/>
      <c r="AD3" s="15"/>
      <c r="AE3" s="16"/>
      <c r="AF3" s="15"/>
      <c r="AG3" s="13"/>
      <c r="AH3" s="15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3"/>
      <c r="AV3" s="13"/>
      <c r="AW3" s="13"/>
      <c r="AX3" s="13"/>
      <c r="AY3" s="22"/>
      <c r="AZ3" s="159"/>
      <c r="BA3" s="159"/>
      <c r="BB3" s="159"/>
      <c r="BC3" s="159"/>
      <c r="BD3" s="157"/>
      <c r="BE3" s="162"/>
      <c r="BF3" s="161"/>
      <c r="BG3" s="161"/>
      <c r="BH3" s="160"/>
      <c r="BI3" s="159"/>
      <c r="BJ3" s="159"/>
      <c r="BK3" s="159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8"/>
      <c r="BY3" s="156"/>
      <c r="BZ3" s="157"/>
      <c r="CA3" s="156"/>
      <c r="CB3" s="157"/>
      <c r="CC3" s="156"/>
      <c r="CD3" s="157"/>
      <c r="CE3" s="156"/>
      <c r="CF3" s="157"/>
      <c r="CG3" s="156"/>
      <c r="CH3" s="157"/>
      <c r="CI3" s="157"/>
      <c r="CJ3" s="156"/>
      <c r="CK3" s="157"/>
      <c r="CL3" s="156"/>
      <c r="CM3" s="155"/>
      <c r="CN3" s="154"/>
      <c r="CT3" s="302"/>
      <c r="DE3" s="124"/>
      <c r="DG3" s="129"/>
      <c r="DH3" s="129"/>
      <c r="DK3" s="124"/>
      <c r="WQR3" s="296"/>
      <c r="WQS3" s="296"/>
      <c r="WQT3" s="296"/>
      <c r="WQU3" s="296"/>
      <c r="WQV3" s="296"/>
      <c r="WQW3" s="296"/>
      <c r="WQX3" s="296"/>
      <c r="WQY3" s="296"/>
      <c r="WQZ3" s="296"/>
      <c r="WRA3" s="296"/>
      <c r="WRB3" s="296"/>
      <c r="WRC3" s="296"/>
      <c r="WRD3" s="296"/>
      <c r="WRE3" s="296"/>
      <c r="WRF3" s="296"/>
      <c r="WRG3" s="296"/>
      <c r="WRH3" s="296"/>
      <c r="WRI3" s="296"/>
      <c r="WRJ3" s="296"/>
      <c r="WRK3" s="296"/>
      <c r="WRL3" s="296"/>
      <c r="WRM3" s="296"/>
      <c r="WRN3" s="296"/>
      <c r="WRO3" s="296"/>
      <c r="WRP3" s="296"/>
      <c r="WRQ3" s="296"/>
      <c r="WRR3" s="296"/>
      <c r="WRS3" s="296"/>
      <c r="WRT3" s="296"/>
      <c r="WRU3" s="296"/>
      <c r="WRV3" s="296"/>
      <c r="WRW3" s="296"/>
      <c r="WRX3" s="296"/>
      <c r="WRY3" s="296"/>
      <c r="WRZ3" s="296"/>
      <c r="WSA3" s="296"/>
      <c r="WSB3" s="296"/>
      <c r="WSC3" s="296"/>
      <c r="WSD3" s="296"/>
      <c r="WSE3" s="296"/>
      <c r="WSF3" s="296"/>
      <c r="WSG3" s="296"/>
      <c r="WSH3" s="296"/>
      <c r="WSI3" s="296"/>
      <c r="WSJ3" s="296"/>
      <c r="WSK3" s="296"/>
      <c r="WSL3" s="296"/>
      <c r="WSM3" s="296"/>
      <c r="WSN3" s="296"/>
      <c r="WSO3" s="296"/>
      <c r="WSP3" s="296"/>
      <c r="WSQ3" s="296"/>
      <c r="WSR3" s="296"/>
      <c r="WSS3" s="296"/>
      <c r="WST3" s="296"/>
      <c r="WSU3" s="296"/>
      <c r="WSV3" s="296"/>
      <c r="WSW3" s="296"/>
      <c r="WSX3" s="296"/>
      <c r="WSY3" s="296"/>
      <c r="WSZ3" s="296"/>
      <c r="WTA3" s="296"/>
      <c r="WTB3" s="296"/>
      <c r="WTC3" s="296"/>
      <c r="WTD3" s="296"/>
      <c r="WTE3" s="296"/>
      <c r="WTF3" s="296"/>
      <c r="WTG3" s="296"/>
      <c r="WTH3" s="296"/>
      <c r="WTI3" s="296"/>
      <c r="WTJ3" s="296"/>
      <c r="WTK3" s="296"/>
      <c r="WTL3" s="296"/>
      <c r="WTM3" s="296"/>
      <c r="WTN3" s="296"/>
      <c r="WTO3" s="296"/>
      <c r="WTP3" s="296"/>
      <c r="WTQ3" s="296"/>
      <c r="WTR3" s="296"/>
      <c r="WTS3" s="296"/>
      <c r="WTT3" s="296"/>
      <c r="WTU3" s="296"/>
      <c r="WTV3" s="296"/>
      <c r="WTW3" s="296"/>
      <c r="WTX3" s="296"/>
      <c r="WTY3" s="296"/>
      <c r="WTZ3" s="296"/>
      <c r="WUA3" s="296"/>
      <c r="WUB3" s="296"/>
      <c r="WUC3" s="296"/>
      <c r="WUD3" s="296"/>
      <c r="WUE3" s="296"/>
      <c r="WUF3" s="296"/>
      <c r="WUG3" s="296"/>
      <c r="WUH3" s="296"/>
      <c r="WUI3" s="296"/>
      <c r="WUJ3" s="296"/>
      <c r="WUK3" s="296"/>
      <c r="WUL3" s="296"/>
      <c r="WUM3" s="296"/>
      <c r="WUN3" s="296"/>
      <c r="WUO3" s="296"/>
      <c r="WUP3" s="296"/>
      <c r="WUQ3" s="296"/>
      <c r="WUR3" s="296"/>
      <c r="WUS3" s="296"/>
      <c r="WUT3" s="296"/>
      <c r="WUU3" s="296"/>
      <c r="WUV3" s="296"/>
      <c r="WUW3" s="296"/>
      <c r="WUX3" s="296"/>
      <c r="WUY3" s="296"/>
      <c r="WUZ3" s="296"/>
      <c r="WVA3" s="296"/>
      <c r="WVB3" s="296"/>
      <c r="WVC3" s="296"/>
      <c r="WVD3" s="296"/>
      <c r="WVE3" s="296"/>
      <c r="WVF3" s="296"/>
      <c r="WVG3" s="296"/>
      <c r="WVH3" s="296"/>
      <c r="WVI3" s="296"/>
      <c r="WVJ3" s="296"/>
      <c r="WVK3" s="296"/>
      <c r="WVL3" s="296"/>
      <c r="WVM3" s="296"/>
      <c r="WVN3" s="296"/>
      <c r="WVO3" s="296"/>
      <c r="WVP3" s="296"/>
      <c r="WVQ3" s="296"/>
      <c r="WVR3" s="296"/>
      <c r="WVS3" s="296"/>
      <c r="WVT3" s="296"/>
      <c r="WVU3" s="296"/>
      <c r="WVV3" s="296"/>
      <c r="WVW3" s="296"/>
      <c r="WVX3" s="296"/>
      <c r="WVY3" s="296"/>
      <c r="WVZ3" s="296"/>
      <c r="WWA3" s="296"/>
      <c r="WWB3" s="296"/>
      <c r="WWC3" s="296"/>
      <c r="WWD3" s="296"/>
      <c r="WWE3" s="296"/>
      <c r="WWF3" s="296"/>
      <c r="WWG3" s="296"/>
      <c r="WWH3" s="296"/>
      <c r="WWI3" s="296"/>
      <c r="WWJ3" s="296"/>
      <c r="WWK3" s="296"/>
      <c r="WWL3" s="296"/>
      <c r="WWM3" s="296"/>
      <c r="WWN3" s="296"/>
      <c r="WWO3" s="296"/>
      <c r="WWP3" s="296"/>
      <c r="WWQ3" s="296"/>
      <c r="WWR3" s="296"/>
      <c r="WWS3" s="296"/>
      <c r="WWT3" s="296"/>
      <c r="WWU3" s="296"/>
      <c r="WWV3" s="296"/>
      <c r="WWW3" s="296"/>
      <c r="WWX3" s="296"/>
      <c r="WWY3" s="296"/>
      <c r="WWZ3" s="296"/>
      <c r="WXA3" s="296"/>
      <c r="WXB3" s="296"/>
      <c r="WXC3" s="296"/>
      <c r="WXD3" s="296"/>
      <c r="WXE3" s="296"/>
      <c r="WXF3" s="296"/>
      <c r="WXG3" s="296"/>
      <c r="WXH3" s="296"/>
      <c r="WXI3" s="296"/>
      <c r="WXJ3" s="296"/>
      <c r="WXK3" s="296"/>
      <c r="WXL3" s="296"/>
      <c r="WXM3" s="296"/>
      <c r="WXN3" s="296"/>
      <c r="WXO3" s="296"/>
      <c r="WXP3" s="296"/>
      <c r="WXQ3" s="296"/>
      <c r="WXR3" s="296"/>
      <c r="WXS3" s="296"/>
      <c r="WXT3" s="296"/>
      <c r="WXU3" s="296"/>
      <c r="WXV3" s="296"/>
      <c r="WXW3" s="296"/>
      <c r="WXX3" s="296"/>
      <c r="WXY3" s="296"/>
      <c r="WXZ3" s="296"/>
      <c r="WYA3" s="296"/>
      <c r="WYB3" s="296"/>
      <c r="WYC3" s="296"/>
      <c r="WYD3" s="296"/>
      <c r="WYE3" s="296"/>
      <c r="WYF3" s="296"/>
      <c r="WYG3" s="296"/>
      <c r="WYH3" s="296"/>
      <c r="WYI3" s="296"/>
      <c r="WYJ3" s="296"/>
      <c r="WYK3" s="296"/>
      <c r="WYL3" s="296"/>
      <c r="WYM3" s="296"/>
      <c r="WYN3" s="296"/>
      <c r="WYO3" s="296"/>
      <c r="WYP3" s="296"/>
      <c r="WYQ3" s="296"/>
      <c r="WYR3" s="296"/>
      <c r="WYS3" s="296"/>
      <c r="WYT3" s="296"/>
      <c r="WYU3" s="296"/>
      <c r="WYV3" s="296"/>
      <c r="WYW3" s="296"/>
      <c r="WYX3" s="296"/>
      <c r="WYY3" s="296"/>
      <c r="WYZ3" s="296"/>
      <c r="WZA3" s="296"/>
      <c r="WZB3" s="296"/>
      <c r="WZC3" s="296"/>
      <c r="WZD3" s="296"/>
      <c r="WZE3" s="296"/>
      <c r="WZF3" s="296"/>
      <c r="WZG3" s="296"/>
      <c r="WZH3" s="296"/>
      <c r="WZI3" s="296"/>
      <c r="WZJ3" s="296"/>
      <c r="WZK3" s="296"/>
      <c r="WZL3" s="296"/>
      <c r="WZM3" s="296"/>
      <c r="WZN3" s="296"/>
      <c r="WZO3" s="296"/>
      <c r="WZP3" s="296"/>
      <c r="WZQ3" s="296"/>
      <c r="WZR3" s="296"/>
      <c r="WZS3" s="296"/>
      <c r="WZT3" s="296"/>
      <c r="WZU3" s="296"/>
      <c r="WZV3" s="296"/>
      <c r="WZW3" s="296"/>
      <c r="WZX3" s="296"/>
      <c r="WZY3" s="296"/>
      <c r="WZZ3" s="296"/>
      <c r="XAA3" s="296"/>
      <c r="XAB3" s="296"/>
      <c r="XAC3" s="296"/>
      <c r="XAD3" s="296"/>
      <c r="XAE3" s="296"/>
      <c r="XAF3" s="296"/>
      <c r="XAG3" s="296"/>
      <c r="XAH3" s="296"/>
      <c r="XAI3" s="296"/>
      <c r="XAJ3" s="296"/>
      <c r="XAK3" s="296"/>
      <c r="XAL3" s="296"/>
      <c r="XAM3" s="296"/>
      <c r="XAN3" s="296"/>
      <c r="XAO3" s="296"/>
      <c r="XAP3" s="296"/>
      <c r="XAQ3" s="296"/>
      <c r="XAR3" s="296"/>
      <c r="XAS3" s="296"/>
      <c r="XAT3" s="296"/>
      <c r="XAU3" s="296"/>
      <c r="XAV3" s="296"/>
      <c r="XAW3" s="296"/>
      <c r="XAX3" s="296"/>
      <c r="XAY3" s="296"/>
      <c r="XAZ3" s="296"/>
      <c r="XBA3" s="296"/>
      <c r="XBB3" s="296"/>
      <c r="XBC3" s="296"/>
      <c r="XBD3" s="296"/>
      <c r="XBE3" s="296"/>
      <c r="XBF3" s="296"/>
      <c r="XBG3" s="296"/>
      <c r="XBH3" s="296"/>
      <c r="XBI3" s="296"/>
      <c r="XBJ3" s="296"/>
      <c r="XBK3" s="296"/>
      <c r="XBL3" s="296"/>
      <c r="XBM3" s="296"/>
      <c r="XBN3" s="296"/>
      <c r="XBO3" s="296"/>
      <c r="XBP3" s="296"/>
      <c r="XBQ3" s="296"/>
      <c r="XBR3" s="296"/>
      <c r="XBS3" s="296"/>
      <c r="XBT3" s="296"/>
      <c r="XBU3" s="296"/>
      <c r="XBV3" s="296"/>
      <c r="XBW3" s="296"/>
      <c r="XBX3" s="296"/>
      <c r="XBY3" s="296"/>
      <c r="XBZ3" s="296"/>
      <c r="XCA3" s="296"/>
      <c r="XCB3" s="296"/>
      <c r="XCC3" s="296"/>
      <c r="XCD3" s="296"/>
      <c r="XCE3" s="296"/>
      <c r="XCF3" s="296"/>
      <c r="XCG3" s="296"/>
      <c r="XCH3" s="296"/>
      <c r="XCI3" s="296"/>
      <c r="XCJ3" s="296"/>
      <c r="XCK3" s="296"/>
      <c r="XCL3" s="296"/>
      <c r="XCM3" s="296"/>
      <c r="XCN3" s="296"/>
      <c r="XCO3" s="296"/>
      <c r="XCP3" s="296"/>
      <c r="XCQ3" s="296"/>
      <c r="XCR3" s="296"/>
      <c r="XCS3" s="296"/>
      <c r="XCT3" s="296"/>
      <c r="XCU3" s="296"/>
      <c r="XCV3" s="296"/>
      <c r="XCW3" s="296"/>
      <c r="XCX3" s="296"/>
      <c r="XCY3" s="296"/>
      <c r="XCZ3" s="296"/>
      <c r="XDA3" s="296"/>
    </row>
    <row r="4" spans="1:122 16008:16329" s="299" customFormat="1" ht="24.75" customHeight="1" x14ac:dyDescent="0.8">
      <c r="A4" s="301"/>
      <c r="B4" s="301"/>
      <c r="C4" s="144"/>
      <c r="D4" s="26"/>
      <c r="E4" s="26"/>
      <c r="F4" s="25"/>
      <c r="G4" s="153"/>
      <c r="H4" s="153"/>
      <c r="I4" s="152"/>
      <c r="J4" s="151"/>
      <c r="K4" s="150"/>
      <c r="L4" s="22"/>
      <c r="M4" s="149"/>
      <c r="N4" s="101"/>
      <c r="O4" s="101"/>
      <c r="P4" s="101"/>
      <c r="Q4" s="148"/>
      <c r="R4" s="19"/>
      <c r="S4" s="148"/>
      <c r="T4" s="19"/>
      <c r="U4" s="148"/>
      <c r="V4" s="19"/>
      <c r="W4" s="148"/>
      <c r="X4" s="15"/>
      <c r="Y4" s="148"/>
      <c r="Z4" s="15"/>
      <c r="AA4" s="148"/>
      <c r="AB4" s="15"/>
      <c r="AC4" s="148"/>
      <c r="AD4" s="15"/>
      <c r="AE4" s="148"/>
      <c r="AF4" s="15"/>
      <c r="AG4" s="148"/>
      <c r="AH4" s="15"/>
      <c r="AI4" s="148"/>
      <c r="AJ4" s="148"/>
      <c r="AK4" s="148"/>
      <c r="AL4" s="148"/>
      <c r="AM4" s="148"/>
      <c r="AN4" s="148"/>
      <c r="AO4" s="179"/>
      <c r="AP4" s="9"/>
      <c r="AQ4" s="9"/>
      <c r="AR4" s="9"/>
      <c r="AS4" s="9"/>
      <c r="AT4" s="9"/>
      <c r="AU4" s="148"/>
      <c r="AV4" s="148"/>
      <c r="AW4" s="148"/>
      <c r="AX4" s="148"/>
      <c r="AY4" s="15"/>
      <c r="AZ4" s="148"/>
      <c r="BA4" s="148"/>
      <c r="BB4" s="148"/>
      <c r="BC4" s="148"/>
      <c r="BD4" s="15"/>
      <c r="BE4" s="148"/>
      <c r="BF4" s="15"/>
      <c r="BG4" s="15"/>
      <c r="BH4" s="14"/>
      <c r="BI4" s="17"/>
      <c r="BJ4" s="17"/>
      <c r="BK4" s="17"/>
      <c r="BL4" s="303"/>
      <c r="BM4" s="303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146"/>
      <c r="BY4" s="302"/>
      <c r="BZ4" s="15"/>
      <c r="CA4" s="302"/>
      <c r="CB4" s="15"/>
      <c r="CC4" s="302"/>
      <c r="CD4" s="15"/>
      <c r="CE4" s="302"/>
      <c r="CF4" s="15"/>
      <c r="CG4" s="302"/>
      <c r="CH4" s="15"/>
      <c r="CI4" s="15"/>
      <c r="CJ4" s="302"/>
      <c r="CK4" s="15"/>
      <c r="CL4" s="302"/>
      <c r="CM4" s="145"/>
      <c r="CN4" s="52"/>
      <c r="CT4" s="302"/>
      <c r="DE4" s="124"/>
      <c r="DG4" s="129"/>
      <c r="DH4" s="129"/>
      <c r="DK4" s="124"/>
      <c r="WQR4" s="296"/>
      <c r="WQS4" s="296"/>
      <c r="WQT4" s="296"/>
      <c r="WQU4" s="296"/>
      <c r="WQV4" s="296"/>
      <c r="WQW4" s="296"/>
      <c r="WQX4" s="296"/>
      <c r="WQY4" s="296"/>
      <c r="WQZ4" s="296"/>
      <c r="WRA4" s="296"/>
      <c r="WRB4" s="296"/>
      <c r="WRC4" s="296"/>
      <c r="WRD4" s="296"/>
      <c r="WRE4" s="296"/>
      <c r="WRF4" s="296"/>
      <c r="WRG4" s="296"/>
      <c r="WRH4" s="296"/>
      <c r="WRI4" s="296"/>
      <c r="WRJ4" s="296"/>
      <c r="WRK4" s="296"/>
      <c r="WRL4" s="296"/>
      <c r="WRM4" s="296"/>
      <c r="WRN4" s="296"/>
      <c r="WRO4" s="296"/>
      <c r="WRP4" s="296"/>
      <c r="WRQ4" s="296"/>
      <c r="WRR4" s="296"/>
      <c r="WRS4" s="296"/>
      <c r="WRT4" s="296"/>
      <c r="WRU4" s="296"/>
      <c r="WRV4" s="296"/>
      <c r="WRW4" s="296"/>
      <c r="WRX4" s="296"/>
      <c r="WRY4" s="296"/>
      <c r="WRZ4" s="296"/>
      <c r="WSA4" s="296"/>
      <c r="WSB4" s="296"/>
      <c r="WSC4" s="296"/>
      <c r="WSD4" s="296"/>
      <c r="WSE4" s="296"/>
      <c r="WSF4" s="296"/>
      <c r="WSG4" s="296"/>
      <c r="WSH4" s="296"/>
      <c r="WSI4" s="296"/>
      <c r="WSJ4" s="296"/>
      <c r="WSK4" s="296"/>
      <c r="WSL4" s="296"/>
      <c r="WSM4" s="296"/>
      <c r="WSN4" s="296"/>
      <c r="WSO4" s="296"/>
      <c r="WSP4" s="296"/>
      <c r="WSQ4" s="296"/>
      <c r="WSR4" s="296"/>
      <c r="WSS4" s="296"/>
      <c r="WST4" s="296"/>
      <c r="WSU4" s="296"/>
      <c r="WSV4" s="296"/>
      <c r="WSW4" s="296"/>
      <c r="WSX4" s="296"/>
      <c r="WSY4" s="296"/>
      <c r="WSZ4" s="296"/>
      <c r="WTA4" s="296"/>
      <c r="WTB4" s="296"/>
      <c r="WTC4" s="296"/>
      <c r="WTD4" s="296"/>
      <c r="WTE4" s="296"/>
      <c r="WTF4" s="296"/>
      <c r="WTG4" s="296"/>
      <c r="WTH4" s="296"/>
      <c r="WTI4" s="296"/>
      <c r="WTJ4" s="296"/>
      <c r="WTK4" s="296"/>
      <c r="WTL4" s="296"/>
      <c r="WTM4" s="296"/>
      <c r="WTN4" s="296"/>
      <c r="WTO4" s="296"/>
      <c r="WTP4" s="296"/>
      <c r="WTQ4" s="296"/>
      <c r="WTR4" s="296"/>
      <c r="WTS4" s="296"/>
      <c r="WTT4" s="296"/>
      <c r="WTU4" s="296"/>
      <c r="WTV4" s="296"/>
      <c r="WTW4" s="296"/>
      <c r="WTX4" s="296"/>
      <c r="WTY4" s="296"/>
      <c r="WTZ4" s="296"/>
      <c r="WUA4" s="296"/>
      <c r="WUB4" s="296"/>
      <c r="WUC4" s="296"/>
      <c r="WUD4" s="296"/>
      <c r="WUE4" s="296"/>
      <c r="WUF4" s="296"/>
      <c r="WUG4" s="296"/>
      <c r="WUH4" s="296"/>
      <c r="WUI4" s="296"/>
      <c r="WUJ4" s="296"/>
      <c r="WUK4" s="296"/>
      <c r="WUL4" s="296"/>
      <c r="WUM4" s="296"/>
      <c r="WUN4" s="296"/>
      <c r="WUO4" s="296"/>
      <c r="WUP4" s="296"/>
      <c r="WUQ4" s="296"/>
      <c r="WUR4" s="296"/>
      <c r="WUS4" s="296"/>
      <c r="WUT4" s="296"/>
      <c r="WUU4" s="296"/>
      <c r="WUV4" s="296"/>
      <c r="WUW4" s="296"/>
      <c r="WUX4" s="296"/>
      <c r="WUY4" s="296"/>
      <c r="WUZ4" s="296"/>
      <c r="WVA4" s="296"/>
      <c r="WVB4" s="296"/>
      <c r="WVC4" s="296"/>
      <c r="WVD4" s="296"/>
      <c r="WVE4" s="296"/>
      <c r="WVF4" s="296"/>
      <c r="WVG4" s="296"/>
      <c r="WVH4" s="296"/>
      <c r="WVI4" s="296"/>
      <c r="WVJ4" s="296"/>
      <c r="WVK4" s="296"/>
      <c r="WVL4" s="296"/>
      <c r="WVM4" s="296"/>
      <c r="WVN4" s="296"/>
      <c r="WVO4" s="296"/>
      <c r="WVP4" s="296"/>
      <c r="WVQ4" s="296"/>
      <c r="WVR4" s="296"/>
      <c r="WVS4" s="296"/>
      <c r="WVT4" s="296"/>
      <c r="WVU4" s="296"/>
      <c r="WVV4" s="296"/>
      <c r="WVW4" s="296"/>
      <c r="WVX4" s="296"/>
      <c r="WVY4" s="296"/>
      <c r="WVZ4" s="296"/>
      <c r="WWA4" s="296"/>
      <c r="WWB4" s="296"/>
      <c r="WWC4" s="296"/>
      <c r="WWD4" s="296"/>
      <c r="WWE4" s="296"/>
      <c r="WWF4" s="296"/>
      <c r="WWG4" s="296"/>
      <c r="WWH4" s="296"/>
      <c r="WWI4" s="296"/>
      <c r="WWJ4" s="296"/>
      <c r="WWK4" s="296"/>
      <c r="WWL4" s="296"/>
      <c r="WWM4" s="296"/>
      <c r="WWN4" s="296"/>
      <c r="WWO4" s="296"/>
      <c r="WWP4" s="296"/>
      <c r="WWQ4" s="296"/>
      <c r="WWR4" s="296"/>
      <c r="WWS4" s="296"/>
      <c r="WWT4" s="296"/>
      <c r="WWU4" s="296"/>
      <c r="WWV4" s="296"/>
      <c r="WWW4" s="296"/>
      <c r="WWX4" s="296"/>
      <c r="WWY4" s="296"/>
      <c r="WWZ4" s="296"/>
      <c r="WXA4" s="296"/>
      <c r="WXB4" s="296"/>
      <c r="WXC4" s="296"/>
      <c r="WXD4" s="296"/>
      <c r="WXE4" s="296"/>
      <c r="WXF4" s="296"/>
      <c r="WXG4" s="296"/>
      <c r="WXH4" s="296"/>
      <c r="WXI4" s="296"/>
      <c r="WXJ4" s="296"/>
      <c r="WXK4" s="296"/>
      <c r="WXL4" s="296"/>
      <c r="WXM4" s="296"/>
      <c r="WXN4" s="296"/>
      <c r="WXO4" s="296"/>
      <c r="WXP4" s="296"/>
      <c r="WXQ4" s="296"/>
      <c r="WXR4" s="296"/>
      <c r="WXS4" s="296"/>
      <c r="WXT4" s="296"/>
      <c r="WXU4" s="296"/>
      <c r="WXV4" s="296"/>
      <c r="WXW4" s="296"/>
      <c r="WXX4" s="296"/>
      <c r="WXY4" s="296"/>
      <c r="WXZ4" s="296"/>
      <c r="WYA4" s="296"/>
      <c r="WYB4" s="296"/>
      <c r="WYC4" s="296"/>
      <c r="WYD4" s="296"/>
      <c r="WYE4" s="296"/>
      <c r="WYF4" s="296"/>
      <c r="WYG4" s="296"/>
      <c r="WYH4" s="296"/>
      <c r="WYI4" s="296"/>
      <c r="WYJ4" s="296"/>
      <c r="WYK4" s="296"/>
      <c r="WYL4" s="296"/>
      <c r="WYM4" s="296"/>
      <c r="WYN4" s="296"/>
      <c r="WYO4" s="296"/>
      <c r="WYP4" s="296"/>
      <c r="WYQ4" s="296"/>
      <c r="WYR4" s="296"/>
      <c r="WYS4" s="296"/>
      <c r="WYT4" s="296"/>
      <c r="WYU4" s="296"/>
      <c r="WYV4" s="296"/>
      <c r="WYW4" s="296"/>
      <c r="WYX4" s="296"/>
      <c r="WYY4" s="296"/>
      <c r="WYZ4" s="296"/>
      <c r="WZA4" s="296"/>
      <c r="WZB4" s="296"/>
      <c r="WZC4" s="296"/>
      <c r="WZD4" s="296"/>
      <c r="WZE4" s="296"/>
      <c r="WZF4" s="296"/>
      <c r="WZG4" s="296"/>
      <c r="WZH4" s="296"/>
      <c r="WZI4" s="296"/>
      <c r="WZJ4" s="296"/>
      <c r="WZK4" s="296"/>
      <c r="WZL4" s="296"/>
      <c r="WZM4" s="296"/>
      <c r="WZN4" s="296"/>
      <c r="WZO4" s="296"/>
      <c r="WZP4" s="296"/>
      <c r="WZQ4" s="296"/>
      <c r="WZR4" s="296"/>
      <c r="WZS4" s="296"/>
      <c r="WZT4" s="296"/>
      <c r="WZU4" s="296"/>
      <c r="WZV4" s="296"/>
      <c r="WZW4" s="296"/>
      <c r="WZX4" s="296"/>
      <c r="WZY4" s="296"/>
      <c r="WZZ4" s="296"/>
      <c r="XAA4" s="296"/>
      <c r="XAB4" s="296"/>
      <c r="XAC4" s="296"/>
      <c r="XAD4" s="296"/>
      <c r="XAE4" s="296"/>
      <c r="XAF4" s="296"/>
      <c r="XAG4" s="296"/>
      <c r="XAH4" s="296"/>
      <c r="XAI4" s="296"/>
      <c r="XAJ4" s="296"/>
      <c r="XAK4" s="296"/>
      <c r="XAL4" s="296"/>
      <c r="XAM4" s="296"/>
      <c r="XAN4" s="296"/>
      <c r="XAO4" s="296"/>
      <c r="XAP4" s="296"/>
      <c r="XAQ4" s="296"/>
      <c r="XAR4" s="296"/>
      <c r="XAS4" s="296"/>
      <c r="XAT4" s="296"/>
      <c r="XAU4" s="296"/>
      <c r="XAV4" s="296"/>
      <c r="XAW4" s="296"/>
      <c r="XAX4" s="296"/>
      <c r="XAY4" s="296"/>
      <c r="XAZ4" s="296"/>
      <c r="XBA4" s="296"/>
      <c r="XBB4" s="296"/>
      <c r="XBC4" s="296"/>
      <c r="XBD4" s="296"/>
      <c r="XBE4" s="296"/>
      <c r="XBF4" s="296"/>
      <c r="XBG4" s="296"/>
      <c r="XBH4" s="296"/>
      <c r="XBI4" s="296"/>
      <c r="XBJ4" s="296"/>
      <c r="XBK4" s="296"/>
      <c r="XBL4" s="296"/>
      <c r="XBM4" s="296"/>
      <c r="XBN4" s="296"/>
      <c r="XBO4" s="296"/>
      <c r="XBP4" s="296"/>
      <c r="XBQ4" s="296"/>
      <c r="XBR4" s="296"/>
      <c r="XBS4" s="296"/>
      <c r="XBT4" s="296"/>
      <c r="XBU4" s="296"/>
      <c r="XBV4" s="296"/>
      <c r="XBW4" s="296"/>
      <c r="XBX4" s="296"/>
      <c r="XBY4" s="296"/>
      <c r="XBZ4" s="296"/>
      <c r="XCA4" s="296"/>
      <c r="XCB4" s="296"/>
      <c r="XCC4" s="296"/>
      <c r="XCD4" s="296"/>
      <c r="XCE4" s="296"/>
      <c r="XCF4" s="296"/>
      <c r="XCG4" s="296"/>
      <c r="XCH4" s="296"/>
      <c r="XCI4" s="296"/>
      <c r="XCJ4" s="296"/>
      <c r="XCK4" s="296"/>
      <c r="XCL4" s="296"/>
      <c r="XCM4" s="296"/>
      <c r="XCN4" s="296"/>
      <c r="XCO4" s="296"/>
      <c r="XCP4" s="296"/>
      <c r="XCQ4" s="296"/>
      <c r="XCR4" s="296"/>
      <c r="XCS4" s="296"/>
      <c r="XCT4" s="296"/>
      <c r="XCU4" s="296"/>
      <c r="XCV4" s="296"/>
      <c r="XCW4" s="296"/>
      <c r="XCX4" s="296"/>
      <c r="XCY4" s="296"/>
      <c r="XCZ4" s="296"/>
      <c r="XDA4" s="296"/>
    </row>
    <row r="5" spans="1:122 16008:16329" s="299" customFormat="1" ht="24.75" customHeight="1" x14ac:dyDescent="0.3">
      <c r="A5" s="143"/>
      <c r="B5" s="199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7"/>
      <c r="BK5" s="17"/>
      <c r="BL5" s="303"/>
      <c r="BM5" s="303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146"/>
      <c r="BY5" s="302"/>
      <c r="BZ5" s="15"/>
      <c r="CA5" s="302"/>
      <c r="CB5" s="15"/>
      <c r="CC5" s="302"/>
      <c r="CD5" s="15"/>
      <c r="CE5" s="302"/>
      <c r="CF5" s="15"/>
      <c r="CG5" s="302"/>
      <c r="CH5" s="15"/>
      <c r="CI5" s="15"/>
      <c r="CJ5" s="302"/>
      <c r="CK5" s="15"/>
      <c r="CL5" s="302"/>
      <c r="CM5" s="145"/>
      <c r="CN5" s="52"/>
      <c r="CT5" s="302"/>
      <c r="DE5" s="124"/>
      <c r="DG5" s="129"/>
      <c r="DH5" s="129"/>
      <c r="DK5" s="124"/>
      <c r="WQR5" s="296"/>
      <c r="WQS5" s="296"/>
      <c r="WQT5" s="296"/>
      <c r="WQU5" s="296"/>
      <c r="WQV5" s="296"/>
      <c r="WQW5" s="296"/>
      <c r="WQX5" s="296"/>
      <c r="WQY5" s="296"/>
      <c r="WQZ5" s="296"/>
      <c r="WRA5" s="296"/>
      <c r="WRB5" s="296"/>
      <c r="WRC5" s="296"/>
      <c r="WRD5" s="296"/>
      <c r="WRE5" s="296"/>
      <c r="WRF5" s="296"/>
      <c r="WRG5" s="296"/>
      <c r="WRH5" s="296"/>
      <c r="WRI5" s="296"/>
      <c r="WRJ5" s="296"/>
      <c r="WRK5" s="296"/>
      <c r="WRL5" s="296"/>
      <c r="WRM5" s="296"/>
      <c r="WRN5" s="296"/>
      <c r="WRO5" s="296"/>
      <c r="WRP5" s="296"/>
      <c r="WRQ5" s="296"/>
      <c r="WRR5" s="296"/>
      <c r="WRS5" s="296"/>
      <c r="WRT5" s="296"/>
      <c r="WRU5" s="296"/>
      <c r="WRV5" s="296"/>
      <c r="WRW5" s="296"/>
      <c r="WRX5" s="296"/>
      <c r="WRY5" s="296"/>
      <c r="WRZ5" s="296"/>
      <c r="WSA5" s="296"/>
      <c r="WSB5" s="296"/>
      <c r="WSC5" s="296"/>
      <c r="WSD5" s="296"/>
      <c r="WSE5" s="296"/>
      <c r="WSF5" s="296"/>
      <c r="WSG5" s="296"/>
      <c r="WSH5" s="296"/>
      <c r="WSI5" s="296"/>
      <c r="WSJ5" s="296"/>
      <c r="WSK5" s="296"/>
      <c r="WSL5" s="296"/>
      <c r="WSM5" s="296"/>
      <c r="WSN5" s="296"/>
      <c r="WSO5" s="296"/>
      <c r="WSP5" s="296"/>
      <c r="WSQ5" s="296"/>
      <c r="WSR5" s="296"/>
      <c r="WSS5" s="296"/>
      <c r="WST5" s="296"/>
      <c r="WSU5" s="296"/>
      <c r="WSV5" s="296"/>
      <c r="WSW5" s="296"/>
      <c r="WSX5" s="296"/>
      <c r="WSY5" s="296"/>
      <c r="WSZ5" s="296"/>
      <c r="WTA5" s="296"/>
      <c r="WTB5" s="296"/>
      <c r="WTC5" s="296"/>
      <c r="WTD5" s="296"/>
      <c r="WTE5" s="296"/>
      <c r="WTF5" s="296"/>
      <c r="WTG5" s="296"/>
      <c r="WTH5" s="296"/>
      <c r="WTI5" s="296"/>
      <c r="WTJ5" s="296"/>
      <c r="WTK5" s="296"/>
      <c r="WTL5" s="296"/>
      <c r="WTM5" s="296"/>
      <c r="WTN5" s="296"/>
      <c r="WTO5" s="296"/>
      <c r="WTP5" s="296"/>
      <c r="WTQ5" s="296"/>
      <c r="WTR5" s="296"/>
      <c r="WTS5" s="296"/>
      <c r="WTT5" s="296"/>
      <c r="WTU5" s="296"/>
      <c r="WTV5" s="296"/>
      <c r="WTW5" s="296"/>
      <c r="WTX5" s="296"/>
      <c r="WTY5" s="296"/>
      <c r="WTZ5" s="296"/>
      <c r="WUA5" s="296"/>
      <c r="WUB5" s="296"/>
      <c r="WUC5" s="296"/>
      <c r="WUD5" s="296"/>
      <c r="WUE5" s="296"/>
      <c r="WUF5" s="296"/>
      <c r="WUG5" s="296"/>
      <c r="WUH5" s="296"/>
      <c r="WUI5" s="296"/>
      <c r="WUJ5" s="296"/>
      <c r="WUK5" s="296"/>
      <c r="WUL5" s="296"/>
      <c r="WUM5" s="296"/>
      <c r="WUN5" s="296"/>
      <c r="WUO5" s="296"/>
      <c r="WUP5" s="296"/>
      <c r="WUQ5" s="296"/>
      <c r="WUR5" s="296"/>
      <c r="WUS5" s="296"/>
      <c r="WUT5" s="296"/>
      <c r="WUU5" s="296"/>
      <c r="WUV5" s="296"/>
      <c r="WUW5" s="296"/>
      <c r="WUX5" s="296"/>
      <c r="WUY5" s="296"/>
      <c r="WUZ5" s="296"/>
      <c r="WVA5" s="296"/>
      <c r="WVB5" s="296"/>
      <c r="WVC5" s="296"/>
      <c r="WVD5" s="296"/>
      <c r="WVE5" s="296"/>
      <c r="WVF5" s="296"/>
      <c r="WVG5" s="296"/>
      <c r="WVH5" s="296"/>
      <c r="WVI5" s="296"/>
      <c r="WVJ5" s="296"/>
      <c r="WVK5" s="296"/>
      <c r="WVL5" s="296"/>
      <c r="WVM5" s="296"/>
      <c r="WVN5" s="296"/>
      <c r="WVO5" s="296"/>
      <c r="WVP5" s="296"/>
      <c r="WVQ5" s="296"/>
      <c r="WVR5" s="296"/>
      <c r="WVS5" s="296"/>
      <c r="WVT5" s="296"/>
      <c r="WVU5" s="296"/>
      <c r="WVV5" s="296"/>
      <c r="WVW5" s="296"/>
      <c r="WVX5" s="296"/>
      <c r="WVY5" s="296"/>
      <c r="WVZ5" s="296"/>
      <c r="WWA5" s="296"/>
      <c r="WWB5" s="296"/>
      <c r="WWC5" s="296"/>
      <c r="WWD5" s="296"/>
      <c r="WWE5" s="296"/>
      <c r="WWF5" s="296"/>
      <c r="WWG5" s="296"/>
      <c r="WWH5" s="296"/>
      <c r="WWI5" s="296"/>
      <c r="WWJ5" s="296"/>
      <c r="WWK5" s="296"/>
      <c r="WWL5" s="296"/>
      <c r="WWM5" s="296"/>
      <c r="WWN5" s="296"/>
      <c r="WWO5" s="296"/>
      <c r="WWP5" s="296"/>
      <c r="WWQ5" s="296"/>
      <c r="WWR5" s="296"/>
      <c r="WWS5" s="296"/>
      <c r="WWT5" s="296"/>
      <c r="WWU5" s="296"/>
      <c r="WWV5" s="296"/>
      <c r="WWW5" s="296"/>
      <c r="WWX5" s="296"/>
      <c r="WWY5" s="296"/>
      <c r="WWZ5" s="296"/>
      <c r="WXA5" s="296"/>
      <c r="WXB5" s="296"/>
      <c r="WXC5" s="296"/>
      <c r="WXD5" s="296"/>
      <c r="WXE5" s="296"/>
      <c r="WXF5" s="296"/>
      <c r="WXG5" s="296"/>
      <c r="WXH5" s="296"/>
      <c r="WXI5" s="296"/>
      <c r="WXJ5" s="296"/>
      <c r="WXK5" s="296"/>
      <c r="WXL5" s="296"/>
      <c r="WXM5" s="296"/>
      <c r="WXN5" s="296"/>
      <c r="WXO5" s="296"/>
      <c r="WXP5" s="296"/>
      <c r="WXQ5" s="296"/>
      <c r="WXR5" s="296"/>
      <c r="WXS5" s="296"/>
      <c r="WXT5" s="296"/>
      <c r="WXU5" s="296"/>
      <c r="WXV5" s="296"/>
      <c r="WXW5" s="296"/>
      <c r="WXX5" s="296"/>
      <c r="WXY5" s="296"/>
      <c r="WXZ5" s="296"/>
      <c r="WYA5" s="296"/>
      <c r="WYB5" s="296"/>
      <c r="WYC5" s="296"/>
      <c r="WYD5" s="296"/>
      <c r="WYE5" s="296"/>
      <c r="WYF5" s="296"/>
      <c r="WYG5" s="296"/>
      <c r="WYH5" s="296"/>
      <c r="WYI5" s="296"/>
      <c r="WYJ5" s="296"/>
      <c r="WYK5" s="296"/>
      <c r="WYL5" s="296"/>
      <c r="WYM5" s="296"/>
      <c r="WYN5" s="296"/>
      <c r="WYO5" s="296"/>
      <c r="WYP5" s="296"/>
      <c r="WYQ5" s="296"/>
      <c r="WYR5" s="296"/>
      <c r="WYS5" s="296"/>
      <c r="WYT5" s="296"/>
      <c r="WYU5" s="296"/>
      <c r="WYV5" s="296"/>
      <c r="WYW5" s="296"/>
      <c r="WYX5" s="296"/>
      <c r="WYY5" s="296"/>
      <c r="WYZ5" s="296"/>
      <c r="WZA5" s="296"/>
      <c r="WZB5" s="296"/>
      <c r="WZC5" s="296"/>
      <c r="WZD5" s="296"/>
      <c r="WZE5" s="296"/>
      <c r="WZF5" s="296"/>
      <c r="WZG5" s="296"/>
      <c r="WZH5" s="296"/>
      <c r="WZI5" s="296"/>
      <c r="WZJ5" s="296"/>
      <c r="WZK5" s="296"/>
      <c r="WZL5" s="296"/>
      <c r="WZM5" s="296"/>
      <c r="WZN5" s="296"/>
      <c r="WZO5" s="296"/>
      <c r="WZP5" s="296"/>
      <c r="WZQ5" s="296"/>
      <c r="WZR5" s="296"/>
      <c r="WZS5" s="296"/>
      <c r="WZT5" s="296"/>
      <c r="WZU5" s="296"/>
      <c r="WZV5" s="296"/>
      <c r="WZW5" s="296"/>
      <c r="WZX5" s="296"/>
      <c r="WZY5" s="296"/>
      <c r="WZZ5" s="296"/>
      <c r="XAA5" s="296"/>
      <c r="XAB5" s="296"/>
      <c r="XAC5" s="296"/>
      <c r="XAD5" s="296"/>
      <c r="XAE5" s="296"/>
      <c r="XAF5" s="296"/>
      <c r="XAG5" s="296"/>
      <c r="XAH5" s="296"/>
      <c r="XAI5" s="296"/>
      <c r="XAJ5" s="296"/>
      <c r="XAK5" s="296"/>
      <c r="XAL5" s="296"/>
      <c r="XAM5" s="296"/>
      <c r="XAN5" s="296"/>
      <c r="XAO5" s="296"/>
      <c r="XAP5" s="296"/>
      <c r="XAQ5" s="296"/>
      <c r="XAR5" s="296"/>
      <c r="XAS5" s="296"/>
      <c r="XAT5" s="296"/>
      <c r="XAU5" s="296"/>
      <c r="XAV5" s="296"/>
      <c r="XAW5" s="296"/>
      <c r="XAX5" s="296"/>
      <c r="XAY5" s="296"/>
      <c r="XAZ5" s="296"/>
      <c r="XBA5" s="296"/>
      <c r="XBB5" s="296"/>
      <c r="XBC5" s="296"/>
      <c r="XBD5" s="296"/>
      <c r="XBE5" s="296"/>
      <c r="XBF5" s="296"/>
      <c r="XBG5" s="296"/>
      <c r="XBH5" s="296"/>
      <c r="XBI5" s="296"/>
      <c r="XBJ5" s="296"/>
      <c r="XBK5" s="296"/>
      <c r="XBL5" s="296"/>
      <c r="XBM5" s="296"/>
      <c r="XBN5" s="296"/>
      <c r="XBO5" s="296"/>
      <c r="XBP5" s="296"/>
      <c r="XBQ5" s="296"/>
      <c r="XBR5" s="296"/>
      <c r="XBS5" s="296"/>
      <c r="XBT5" s="296"/>
      <c r="XBU5" s="296"/>
      <c r="XBV5" s="296"/>
      <c r="XBW5" s="296"/>
      <c r="XBX5" s="296"/>
      <c r="XBY5" s="296"/>
      <c r="XBZ5" s="296"/>
      <c r="XCA5" s="296"/>
      <c r="XCB5" s="296"/>
      <c r="XCC5" s="296"/>
      <c r="XCD5" s="296"/>
      <c r="XCE5" s="296"/>
      <c r="XCF5" s="296"/>
      <c r="XCG5" s="296"/>
      <c r="XCH5" s="296"/>
      <c r="XCI5" s="296"/>
      <c r="XCJ5" s="296"/>
      <c r="XCK5" s="296"/>
      <c r="XCL5" s="296"/>
      <c r="XCM5" s="296"/>
      <c r="XCN5" s="296"/>
      <c r="XCO5" s="296"/>
      <c r="XCP5" s="296"/>
      <c r="XCQ5" s="296"/>
      <c r="XCR5" s="296"/>
      <c r="XCS5" s="296"/>
      <c r="XCT5" s="296"/>
      <c r="XCU5" s="296"/>
      <c r="XCV5" s="296"/>
      <c r="XCW5" s="296"/>
      <c r="XCX5" s="296"/>
      <c r="XCY5" s="296"/>
      <c r="XCZ5" s="296"/>
      <c r="XDA5" s="296"/>
    </row>
    <row r="6" spans="1:122 16008:16329" s="299" customFormat="1" ht="18" x14ac:dyDescent="0.25">
      <c r="A6" s="296"/>
      <c r="B6" s="51"/>
      <c r="C6" s="333" t="s">
        <v>146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T6" s="302"/>
      <c r="DE6" s="124"/>
      <c r="DG6" s="129"/>
      <c r="DH6" s="129"/>
      <c r="DK6" s="124"/>
      <c r="WQR6" s="296"/>
      <c r="WQS6" s="296"/>
      <c r="WQT6" s="296"/>
      <c r="WQU6" s="296"/>
      <c r="WQV6" s="296"/>
      <c r="WQW6" s="296"/>
      <c r="WQX6" s="296"/>
      <c r="WQY6" s="296"/>
      <c r="WQZ6" s="296"/>
      <c r="WRA6" s="296"/>
      <c r="WRB6" s="296"/>
      <c r="WRC6" s="296"/>
      <c r="WRD6" s="296"/>
      <c r="WRE6" s="296"/>
      <c r="WRF6" s="296"/>
      <c r="WRG6" s="296"/>
      <c r="WRH6" s="296"/>
      <c r="WRI6" s="296"/>
      <c r="WRJ6" s="296"/>
      <c r="WRK6" s="296"/>
      <c r="WRL6" s="296"/>
      <c r="WRM6" s="296"/>
      <c r="WRN6" s="296"/>
      <c r="WRO6" s="296"/>
      <c r="WRP6" s="296"/>
      <c r="WRQ6" s="296"/>
      <c r="WRR6" s="296"/>
      <c r="WRS6" s="296"/>
      <c r="WRT6" s="296"/>
      <c r="WRU6" s="296"/>
      <c r="WRV6" s="296"/>
      <c r="WRW6" s="296"/>
      <c r="WRX6" s="296"/>
      <c r="WRY6" s="296"/>
      <c r="WRZ6" s="296"/>
      <c r="WSA6" s="296"/>
      <c r="WSB6" s="296"/>
      <c r="WSC6" s="296"/>
      <c r="WSD6" s="296"/>
      <c r="WSE6" s="296"/>
      <c r="WSF6" s="296"/>
      <c r="WSG6" s="296"/>
      <c r="WSH6" s="296"/>
      <c r="WSI6" s="296"/>
      <c r="WSJ6" s="296"/>
      <c r="WSK6" s="296"/>
      <c r="WSL6" s="296"/>
      <c r="WSM6" s="296"/>
      <c r="WSN6" s="296"/>
      <c r="WSO6" s="296"/>
      <c r="WSP6" s="296"/>
      <c r="WSQ6" s="296"/>
      <c r="WSR6" s="296"/>
      <c r="WSS6" s="296"/>
      <c r="WST6" s="296"/>
      <c r="WSU6" s="296"/>
      <c r="WSV6" s="296"/>
      <c r="WSW6" s="296"/>
      <c r="WSX6" s="296"/>
      <c r="WSY6" s="296"/>
      <c r="WSZ6" s="296"/>
      <c r="WTA6" s="296"/>
      <c r="WTB6" s="296"/>
      <c r="WTC6" s="296"/>
      <c r="WTD6" s="296"/>
      <c r="WTE6" s="296"/>
      <c r="WTF6" s="296"/>
      <c r="WTG6" s="296"/>
      <c r="WTH6" s="296"/>
      <c r="WTI6" s="296"/>
      <c r="WTJ6" s="296"/>
      <c r="WTK6" s="296"/>
      <c r="WTL6" s="296"/>
      <c r="WTM6" s="296"/>
      <c r="WTN6" s="296"/>
      <c r="WTO6" s="296"/>
      <c r="WTP6" s="296"/>
      <c r="WTQ6" s="296"/>
      <c r="WTR6" s="296"/>
      <c r="WTS6" s="296"/>
      <c r="WTT6" s="296"/>
      <c r="WTU6" s="296"/>
      <c r="WTV6" s="296"/>
      <c r="WTW6" s="296"/>
      <c r="WTX6" s="296"/>
      <c r="WTY6" s="296"/>
      <c r="WTZ6" s="296"/>
      <c r="WUA6" s="296"/>
      <c r="WUB6" s="296"/>
      <c r="WUC6" s="296"/>
      <c r="WUD6" s="296"/>
      <c r="WUE6" s="296"/>
      <c r="WUF6" s="296"/>
      <c r="WUG6" s="296"/>
      <c r="WUH6" s="296"/>
      <c r="WUI6" s="296"/>
      <c r="WUJ6" s="296"/>
      <c r="WUK6" s="296"/>
      <c r="WUL6" s="296"/>
      <c r="WUM6" s="296"/>
      <c r="WUN6" s="296"/>
      <c r="WUO6" s="296"/>
      <c r="WUP6" s="296"/>
      <c r="WUQ6" s="296"/>
      <c r="WUR6" s="296"/>
      <c r="WUS6" s="296"/>
      <c r="WUT6" s="296"/>
      <c r="WUU6" s="296"/>
      <c r="WUV6" s="296"/>
      <c r="WUW6" s="296"/>
      <c r="WUX6" s="296"/>
      <c r="WUY6" s="296"/>
      <c r="WUZ6" s="296"/>
      <c r="WVA6" s="296"/>
      <c r="WVB6" s="296"/>
      <c r="WVC6" s="296"/>
      <c r="WVD6" s="296"/>
      <c r="WVE6" s="296"/>
      <c r="WVF6" s="296"/>
      <c r="WVG6" s="296"/>
      <c r="WVH6" s="296"/>
      <c r="WVI6" s="296"/>
      <c r="WVJ6" s="296"/>
      <c r="WVK6" s="296"/>
      <c r="WVL6" s="296"/>
      <c r="WVM6" s="296"/>
      <c r="WVN6" s="296"/>
      <c r="WVO6" s="296"/>
      <c r="WVP6" s="296"/>
      <c r="WVQ6" s="296"/>
      <c r="WVR6" s="296"/>
      <c r="WVS6" s="296"/>
      <c r="WVT6" s="296"/>
      <c r="WVU6" s="296"/>
      <c r="WVV6" s="296"/>
      <c r="WVW6" s="296"/>
      <c r="WVX6" s="296"/>
      <c r="WVY6" s="296"/>
      <c r="WVZ6" s="296"/>
      <c r="WWA6" s="296"/>
      <c r="WWB6" s="296"/>
      <c r="WWC6" s="296"/>
      <c r="WWD6" s="296"/>
      <c r="WWE6" s="296"/>
      <c r="WWF6" s="296"/>
      <c r="WWG6" s="296"/>
      <c r="WWH6" s="296"/>
      <c r="WWI6" s="296"/>
      <c r="WWJ6" s="296"/>
      <c r="WWK6" s="296"/>
      <c r="WWL6" s="296"/>
      <c r="WWM6" s="296"/>
      <c r="WWN6" s="296"/>
      <c r="WWO6" s="296"/>
      <c r="WWP6" s="296"/>
      <c r="WWQ6" s="296"/>
      <c r="WWR6" s="296"/>
      <c r="WWS6" s="296"/>
      <c r="WWT6" s="296"/>
      <c r="WWU6" s="296"/>
      <c r="WWV6" s="296"/>
      <c r="WWW6" s="296"/>
      <c r="WWX6" s="296"/>
      <c r="WWY6" s="296"/>
      <c r="WWZ6" s="296"/>
      <c r="WXA6" s="296"/>
      <c r="WXB6" s="296"/>
      <c r="WXC6" s="296"/>
      <c r="WXD6" s="296"/>
      <c r="WXE6" s="296"/>
      <c r="WXF6" s="296"/>
      <c r="WXG6" s="296"/>
      <c r="WXH6" s="296"/>
      <c r="WXI6" s="296"/>
      <c r="WXJ6" s="296"/>
      <c r="WXK6" s="296"/>
      <c r="WXL6" s="296"/>
      <c r="WXM6" s="296"/>
      <c r="WXN6" s="296"/>
      <c r="WXO6" s="296"/>
      <c r="WXP6" s="296"/>
      <c r="WXQ6" s="296"/>
      <c r="WXR6" s="296"/>
      <c r="WXS6" s="296"/>
      <c r="WXT6" s="296"/>
      <c r="WXU6" s="296"/>
      <c r="WXV6" s="296"/>
      <c r="WXW6" s="296"/>
      <c r="WXX6" s="296"/>
      <c r="WXY6" s="296"/>
      <c r="WXZ6" s="296"/>
      <c r="WYA6" s="296"/>
      <c r="WYB6" s="296"/>
      <c r="WYC6" s="296"/>
      <c r="WYD6" s="296"/>
      <c r="WYE6" s="296"/>
      <c r="WYF6" s="296"/>
      <c r="WYG6" s="296"/>
      <c r="WYH6" s="296"/>
      <c r="WYI6" s="296"/>
      <c r="WYJ6" s="296"/>
      <c r="WYK6" s="296"/>
      <c r="WYL6" s="296"/>
      <c r="WYM6" s="296"/>
      <c r="WYN6" s="296"/>
      <c r="WYO6" s="296"/>
      <c r="WYP6" s="296"/>
      <c r="WYQ6" s="296"/>
      <c r="WYR6" s="296"/>
      <c r="WYS6" s="296"/>
      <c r="WYT6" s="296"/>
      <c r="WYU6" s="296"/>
      <c r="WYV6" s="296"/>
      <c r="WYW6" s="296"/>
      <c r="WYX6" s="296"/>
      <c r="WYY6" s="296"/>
      <c r="WYZ6" s="296"/>
      <c r="WZA6" s="296"/>
      <c r="WZB6" s="296"/>
      <c r="WZC6" s="296"/>
      <c r="WZD6" s="296"/>
      <c r="WZE6" s="296"/>
      <c r="WZF6" s="296"/>
      <c r="WZG6" s="296"/>
      <c r="WZH6" s="296"/>
      <c r="WZI6" s="296"/>
      <c r="WZJ6" s="296"/>
      <c r="WZK6" s="296"/>
      <c r="WZL6" s="296"/>
      <c r="WZM6" s="296"/>
      <c r="WZN6" s="296"/>
      <c r="WZO6" s="296"/>
      <c r="WZP6" s="296"/>
      <c r="WZQ6" s="296"/>
      <c r="WZR6" s="296"/>
      <c r="WZS6" s="296"/>
      <c r="WZT6" s="296"/>
      <c r="WZU6" s="296"/>
      <c r="WZV6" s="296"/>
      <c r="WZW6" s="296"/>
      <c r="WZX6" s="296"/>
      <c r="WZY6" s="296"/>
      <c r="WZZ6" s="296"/>
      <c r="XAA6" s="296"/>
      <c r="XAB6" s="296"/>
      <c r="XAC6" s="296"/>
      <c r="XAD6" s="296"/>
      <c r="XAE6" s="296"/>
      <c r="XAF6" s="296"/>
      <c r="XAG6" s="296"/>
      <c r="XAH6" s="296"/>
      <c r="XAI6" s="296"/>
      <c r="XAJ6" s="296"/>
      <c r="XAK6" s="296"/>
      <c r="XAL6" s="296"/>
      <c r="XAM6" s="296"/>
      <c r="XAN6" s="296"/>
      <c r="XAO6" s="296"/>
      <c r="XAP6" s="296"/>
      <c r="XAQ6" s="296"/>
      <c r="XAR6" s="296"/>
      <c r="XAS6" s="296"/>
      <c r="XAT6" s="296"/>
      <c r="XAU6" s="296"/>
      <c r="XAV6" s="296"/>
      <c r="XAW6" s="296"/>
      <c r="XAX6" s="296"/>
      <c r="XAY6" s="296"/>
      <c r="XAZ6" s="296"/>
      <c r="XBA6" s="296"/>
      <c r="XBB6" s="296"/>
      <c r="XBC6" s="296"/>
      <c r="XBD6" s="296"/>
      <c r="XBE6" s="296"/>
      <c r="XBF6" s="296"/>
      <c r="XBG6" s="296"/>
      <c r="XBH6" s="296"/>
      <c r="XBI6" s="296"/>
      <c r="XBJ6" s="296"/>
      <c r="XBK6" s="296"/>
      <c r="XBL6" s="296"/>
      <c r="XBM6" s="296"/>
      <c r="XBN6" s="296"/>
      <c r="XBO6" s="296"/>
      <c r="XBP6" s="296"/>
      <c r="XBQ6" s="296"/>
      <c r="XBR6" s="296"/>
      <c r="XBS6" s="296"/>
      <c r="XBT6" s="296"/>
      <c r="XBU6" s="296"/>
      <c r="XBV6" s="296"/>
      <c r="XBW6" s="296"/>
      <c r="XBX6" s="296"/>
      <c r="XBY6" s="296"/>
      <c r="XBZ6" s="296"/>
      <c r="XCA6" s="296"/>
      <c r="XCB6" s="296"/>
      <c r="XCC6" s="296"/>
      <c r="XCD6" s="296"/>
      <c r="XCE6" s="296"/>
      <c r="XCF6" s="296"/>
      <c r="XCG6" s="296"/>
      <c r="XCH6" s="296"/>
      <c r="XCI6" s="296"/>
      <c r="XCJ6" s="296"/>
      <c r="XCK6" s="296"/>
      <c r="XCL6" s="296"/>
      <c r="XCM6" s="296"/>
      <c r="XCN6" s="296"/>
      <c r="XCO6" s="296"/>
      <c r="XCP6" s="296"/>
      <c r="XCQ6" s="296"/>
      <c r="XCR6" s="296"/>
      <c r="XCS6" s="296"/>
      <c r="XCT6" s="296"/>
      <c r="XCU6" s="296"/>
      <c r="XCV6" s="296"/>
      <c r="XCW6" s="296"/>
      <c r="XCX6" s="296"/>
      <c r="XCY6" s="296"/>
      <c r="XCZ6" s="296"/>
      <c r="XDA6" s="296"/>
    </row>
    <row r="7" spans="1:122 16008:16329" s="299" customFormat="1" ht="20.100000000000001" customHeight="1" x14ac:dyDescent="0.3">
      <c r="A7" s="143"/>
      <c r="B7" s="143"/>
      <c r="C7" s="333" t="s">
        <v>148</v>
      </c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T7" s="302"/>
      <c r="DE7" s="124"/>
      <c r="DG7" s="129"/>
      <c r="DH7" s="129"/>
      <c r="DK7" s="124"/>
      <c r="WQR7" s="296"/>
      <c r="WQS7" s="296"/>
      <c r="WQT7" s="296"/>
      <c r="WQU7" s="296"/>
      <c r="WQV7" s="296"/>
      <c r="WQW7" s="296"/>
      <c r="WQX7" s="296"/>
      <c r="WQY7" s="296"/>
      <c r="WQZ7" s="296"/>
      <c r="WRA7" s="296"/>
      <c r="WRB7" s="296"/>
      <c r="WRC7" s="296"/>
      <c r="WRD7" s="296"/>
      <c r="WRE7" s="296"/>
      <c r="WRF7" s="296"/>
      <c r="WRG7" s="296"/>
      <c r="WRH7" s="296"/>
      <c r="WRI7" s="296"/>
      <c r="WRJ7" s="296"/>
      <c r="WRK7" s="296"/>
      <c r="WRL7" s="296"/>
      <c r="WRM7" s="296"/>
      <c r="WRN7" s="296"/>
      <c r="WRO7" s="296"/>
      <c r="WRP7" s="296"/>
      <c r="WRQ7" s="296"/>
      <c r="WRR7" s="296"/>
      <c r="WRS7" s="296"/>
      <c r="WRT7" s="296"/>
      <c r="WRU7" s="296"/>
      <c r="WRV7" s="296"/>
      <c r="WRW7" s="296"/>
      <c r="WRX7" s="296"/>
      <c r="WRY7" s="296"/>
      <c r="WRZ7" s="296"/>
      <c r="WSA7" s="296"/>
      <c r="WSB7" s="296"/>
      <c r="WSC7" s="296"/>
      <c r="WSD7" s="296"/>
      <c r="WSE7" s="296"/>
      <c r="WSF7" s="296"/>
      <c r="WSG7" s="296"/>
      <c r="WSH7" s="296"/>
      <c r="WSI7" s="296"/>
      <c r="WSJ7" s="296"/>
      <c r="WSK7" s="296"/>
      <c r="WSL7" s="296"/>
      <c r="WSM7" s="296"/>
      <c r="WSN7" s="296"/>
      <c r="WSO7" s="296"/>
      <c r="WSP7" s="296"/>
      <c r="WSQ7" s="296"/>
      <c r="WSR7" s="296"/>
      <c r="WSS7" s="296"/>
      <c r="WST7" s="296"/>
      <c r="WSU7" s="296"/>
      <c r="WSV7" s="296"/>
      <c r="WSW7" s="296"/>
      <c r="WSX7" s="296"/>
      <c r="WSY7" s="296"/>
      <c r="WSZ7" s="296"/>
      <c r="WTA7" s="296"/>
      <c r="WTB7" s="296"/>
      <c r="WTC7" s="296"/>
      <c r="WTD7" s="296"/>
      <c r="WTE7" s="296"/>
      <c r="WTF7" s="296"/>
      <c r="WTG7" s="296"/>
      <c r="WTH7" s="296"/>
      <c r="WTI7" s="296"/>
      <c r="WTJ7" s="296"/>
      <c r="WTK7" s="296"/>
      <c r="WTL7" s="296"/>
      <c r="WTM7" s="296"/>
      <c r="WTN7" s="296"/>
      <c r="WTO7" s="296"/>
      <c r="WTP7" s="296"/>
      <c r="WTQ7" s="296"/>
      <c r="WTR7" s="296"/>
      <c r="WTS7" s="296"/>
      <c r="WTT7" s="296"/>
      <c r="WTU7" s="296"/>
      <c r="WTV7" s="296"/>
      <c r="WTW7" s="296"/>
      <c r="WTX7" s="296"/>
      <c r="WTY7" s="296"/>
      <c r="WTZ7" s="296"/>
      <c r="WUA7" s="296"/>
      <c r="WUB7" s="296"/>
      <c r="WUC7" s="296"/>
      <c r="WUD7" s="296"/>
      <c r="WUE7" s="296"/>
      <c r="WUF7" s="296"/>
      <c r="WUG7" s="296"/>
      <c r="WUH7" s="296"/>
      <c r="WUI7" s="296"/>
      <c r="WUJ7" s="296"/>
      <c r="WUK7" s="296"/>
      <c r="WUL7" s="296"/>
      <c r="WUM7" s="296"/>
      <c r="WUN7" s="296"/>
      <c r="WUO7" s="296"/>
      <c r="WUP7" s="296"/>
      <c r="WUQ7" s="296"/>
      <c r="WUR7" s="296"/>
      <c r="WUS7" s="296"/>
      <c r="WUT7" s="296"/>
      <c r="WUU7" s="296"/>
      <c r="WUV7" s="296"/>
      <c r="WUW7" s="296"/>
      <c r="WUX7" s="296"/>
      <c r="WUY7" s="296"/>
      <c r="WUZ7" s="296"/>
      <c r="WVA7" s="296"/>
      <c r="WVB7" s="296"/>
      <c r="WVC7" s="296"/>
      <c r="WVD7" s="296"/>
      <c r="WVE7" s="296"/>
      <c r="WVF7" s="296"/>
      <c r="WVG7" s="296"/>
      <c r="WVH7" s="296"/>
      <c r="WVI7" s="296"/>
      <c r="WVJ7" s="296"/>
      <c r="WVK7" s="296"/>
      <c r="WVL7" s="296"/>
      <c r="WVM7" s="296"/>
      <c r="WVN7" s="296"/>
      <c r="WVO7" s="296"/>
      <c r="WVP7" s="296"/>
      <c r="WVQ7" s="296"/>
      <c r="WVR7" s="296"/>
      <c r="WVS7" s="296"/>
      <c r="WVT7" s="296"/>
      <c r="WVU7" s="296"/>
      <c r="WVV7" s="296"/>
      <c r="WVW7" s="296"/>
      <c r="WVX7" s="296"/>
      <c r="WVY7" s="296"/>
      <c r="WVZ7" s="296"/>
      <c r="WWA7" s="296"/>
      <c r="WWB7" s="296"/>
      <c r="WWC7" s="296"/>
      <c r="WWD7" s="296"/>
      <c r="WWE7" s="296"/>
      <c r="WWF7" s="296"/>
      <c r="WWG7" s="296"/>
      <c r="WWH7" s="296"/>
      <c r="WWI7" s="296"/>
      <c r="WWJ7" s="296"/>
      <c r="WWK7" s="296"/>
      <c r="WWL7" s="296"/>
      <c r="WWM7" s="296"/>
      <c r="WWN7" s="296"/>
      <c r="WWO7" s="296"/>
      <c r="WWP7" s="296"/>
      <c r="WWQ7" s="296"/>
      <c r="WWR7" s="296"/>
      <c r="WWS7" s="296"/>
      <c r="WWT7" s="296"/>
      <c r="WWU7" s="296"/>
      <c r="WWV7" s="296"/>
      <c r="WWW7" s="296"/>
      <c r="WWX7" s="296"/>
      <c r="WWY7" s="296"/>
      <c r="WWZ7" s="296"/>
      <c r="WXA7" s="296"/>
      <c r="WXB7" s="296"/>
      <c r="WXC7" s="296"/>
      <c r="WXD7" s="296"/>
      <c r="WXE7" s="296"/>
      <c r="WXF7" s="296"/>
      <c r="WXG7" s="296"/>
      <c r="WXH7" s="296"/>
      <c r="WXI7" s="296"/>
      <c r="WXJ7" s="296"/>
      <c r="WXK7" s="296"/>
      <c r="WXL7" s="296"/>
      <c r="WXM7" s="296"/>
      <c r="WXN7" s="296"/>
      <c r="WXO7" s="296"/>
      <c r="WXP7" s="296"/>
      <c r="WXQ7" s="296"/>
      <c r="WXR7" s="296"/>
      <c r="WXS7" s="296"/>
      <c r="WXT7" s="296"/>
      <c r="WXU7" s="296"/>
      <c r="WXV7" s="296"/>
      <c r="WXW7" s="296"/>
      <c r="WXX7" s="296"/>
      <c r="WXY7" s="296"/>
      <c r="WXZ7" s="296"/>
      <c r="WYA7" s="296"/>
      <c r="WYB7" s="296"/>
      <c r="WYC7" s="296"/>
      <c r="WYD7" s="296"/>
      <c r="WYE7" s="296"/>
      <c r="WYF7" s="296"/>
      <c r="WYG7" s="296"/>
      <c r="WYH7" s="296"/>
      <c r="WYI7" s="296"/>
      <c r="WYJ7" s="296"/>
      <c r="WYK7" s="296"/>
      <c r="WYL7" s="296"/>
      <c r="WYM7" s="296"/>
      <c r="WYN7" s="296"/>
      <c r="WYO7" s="296"/>
      <c r="WYP7" s="296"/>
      <c r="WYQ7" s="296"/>
      <c r="WYR7" s="296"/>
      <c r="WYS7" s="296"/>
      <c r="WYT7" s="296"/>
      <c r="WYU7" s="296"/>
      <c r="WYV7" s="296"/>
      <c r="WYW7" s="296"/>
      <c r="WYX7" s="296"/>
      <c r="WYY7" s="296"/>
      <c r="WYZ7" s="296"/>
      <c r="WZA7" s="296"/>
      <c r="WZB7" s="296"/>
      <c r="WZC7" s="296"/>
      <c r="WZD7" s="296"/>
      <c r="WZE7" s="296"/>
      <c r="WZF7" s="296"/>
      <c r="WZG7" s="296"/>
      <c r="WZH7" s="296"/>
      <c r="WZI7" s="296"/>
      <c r="WZJ7" s="296"/>
      <c r="WZK7" s="296"/>
      <c r="WZL7" s="296"/>
      <c r="WZM7" s="296"/>
      <c r="WZN7" s="296"/>
      <c r="WZO7" s="296"/>
      <c r="WZP7" s="296"/>
      <c r="WZQ7" s="296"/>
      <c r="WZR7" s="296"/>
      <c r="WZS7" s="296"/>
      <c r="WZT7" s="296"/>
      <c r="WZU7" s="296"/>
      <c r="WZV7" s="296"/>
      <c r="WZW7" s="296"/>
      <c r="WZX7" s="296"/>
      <c r="WZY7" s="296"/>
      <c r="WZZ7" s="296"/>
      <c r="XAA7" s="296"/>
      <c r="XAB7" s="296"/>
      <c r="XAC7" s="296"/>
      <c r="XAD7" s="296"/>
      <c r="XAE7" s="296"/>
      <c r="XAF7" s="296"/>
      <c r="XAG7" s="296"/>
      <c r="XAH7" s="296"/>
      <c r="XAI7" s="296"/>
      <c r="XAJ7" s="296"/>
      <c r="XAK7" s="296"/>
      <c r="XAL7" s="296"/>
      <c r="XAM7" s="296"/>
      <c r="XAN7" s="296"/>
      <c r="XAO7" s="296"/>
      <c r="XAP7" s="296"/>
      <c r="XAQ7" s="296"/>
      <c r="XAR7" s="296"/>
      <c r="XAS7" s="296"/>
      <c r="XAT7" s="296"/>
      <c r="XAU7" s="296"/>
      <c r="XAV7" s="296"/>
      <c r="XAW7" s="296"/>
      <c r="XAX7" s="296"/>
      <c r="XAY7" s="296"/>
      <c r="XAZ7" s="296"/>
      <c r="XBA7" s="296"/>
      <c r="XBB7" s="296"/>
      <c r="XBC7" s="296"/>
      <c r="XBD7" s="296"/>
      <c r="XBE7" s="296"/>
      <c r="XBF7" s="296"/>
      <c r="XBG7" s="296"/>
      <c r="XBH7" s="296"/>
      <c r="XBI7" s="296"/>
      <c r="XBJ7" s="296"/>
      <c r="XBK7" s="296"/>
      <c r="XBL7" s="296"/>
      <c r="XBM7" s="296"/>
      <c r="XBN7" s="296"/>
      <c r="XBO7" s="296"/>
      <c r="XBP7" s="296"/>
      <c r="XBQ7" s="296"/>
      <c r="XBR7" s="296"/>
      <c r="XBS7" s="296"/>
      <c r="XBT7" s="296"/>
      <c r="XBU7" s="296"/>
      <c r="XBV7" s="296"/>
      <c r="XBW7" s="296"/>
      <c r="XBX7" s="296"/>
      <c r="XBY7" s="296"/>
      <c r="XBZ7" s="296"/>
      <c r="XCA7" s="296"/>
      <c r="XCB7" s="296"/>
      <c r="XCC7" s="296"/>
      <c r="XCD7" s="296"/>
      <c r="XCE7" s="296"/>
      <c r="XCF7" s="296"/>
      <c r="XCG7" s="296"/>
      <c r="XCH7" s="296"/>
      <c r="XCI7" s="296"/>
      <c r="XCJ7" s="296"/>
      <c r="XCK7" s="296"/>
      <c r="XCL7" s="296"/>
      <c r="XCM7" s="296"/>
      <c r="XCN7" s="296"/>
      <c r="XCO7" s="296"/>
      <c r="XCP7" s="296"/>
      <c r="XCQ7" s="296"/>
      <c r="XCR7" s="296"/>
      <c r="XCS7" s="296"/>
      <c r="XCT7" s="296"/>
      <c r="XCU7" s="296"/>
      <c r="XCV7" s="296"/>
      <c r="XCW7" s="296"/>
      <c r="XCX7" s="296"/>
      <c r="XCY7" s="296"/>
      <c r="XCZ7" s="296"/>
      <c r="XDA7" s="296"/>
    </row>
    <row r="8" spans="1:122 16008:16329" s="299" customFormat="1" ht="20.100000000000001" customHeight="1" x14ac:dyDescent="0.3">
      <c r="A8" s="143"/>
      <c r="B8" s="143"/>
      <c r="C8" s="326"/>
      <c r="D8" s="326"/>
      <c r="E8" s="326"/>
      <c r="F8" s="326"/>
      <c r="G8" s="326"/>
      <c r="H8" s="326"/>
      <c r="I8" s="326"/>
      <c r="J8" s="326"/>
      <c r="K8" s="137"/>
      <c r="L8" s="137"/>
      <c r="M8" s="326"/>
      <c r="N8" s="141"/>
      <c r="O8" s="141"/>
      <c r="P8" s="141"/>
      <c r="Q8" s="137"/>
      <c r="R8" s="139"/>
      <c r="S8" s="137"/>
      <c r="T8" s="139"/>
      <c r="U8" s="140"/>
      <c r="V8" s="139"/>
      <c r="W8" s="138"/>
      <c r="X8" s="135"/>
      <c r="Y8" s="138"/>
      <c r="Z8" s="135"/>
      <c r="AA8" s="137"/>
      <c r="AB8" s="135"/>
      <c r="AC8" s="131"/>
      <c r="AD8" s="135"/>
      <c r="AE8" s="131"/>
      <c r="AF8" s="135"/>
      <c r="AG8" s="137"/>
      <c r="AH8" s="135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137"/>
      <c r="AV8" s="137"/>
      <c r="AW8" s="137"/>
      <c r="AX8" s="137"/>
      <c r="AY8" s="135"/>
      <c r="AZ8" s="136"/>
      <c r="BA8" s="136"/>
      <c r="BB8" s="136"/>
      <c r="BC8" s="136"/>
      <c r="BD8" s="135"/>
      <c r="BE8" s="131"/>
      <c r="BF8" s="135"/>
      <c r="BG8" s="135"/>
      <c r="BH8" s="134"/>
      <c r="BI8" s="326"/>
      <c r="BJ8" s="326"/>
      <c r="BK8" s="326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3"/>
      <c r="BY8" s="131"/>
      <c r="BZ8" s="132"/>
      <c r="CA8" s="131"/>
      <c r="CB8" s="132"/>
      <c r="CC8" s="131"/>
      <c r="CD8" s="132"/>
      <c r="CE8" s="131"/>
      <c r="CF8" s="132"/>
      <c r="CG8" s="131"/>
      <c r="CH8" s="132"/>
      <c r="CI8" s="132"/>
      <c r="CJ8" s="131"/>
      <c r="CK8" s="132"/>
      <c r="CL8" s="131"/>
      <c r="CM8" s="326"/>
      <c r="CN8" s="326"/>
      <c r="CT8" s="302"/>
      <c r="DE8" s="124"/>
      <c r="DG8" s="129"/>
      <c r="DH8" s="129"/>
      <c r="DK8" s="124"/>
      <c r="WQR8" s="296"/>
      <c r="WQS8" s="296"/>
      <c r="WQT8" s="296"/>
      <c r="WQU8" s="296"/>
      <c r="WQV8" s="296"/>
      <c r="WQW8" s="296"/>
      <c r="WQX8" s="296"/>
      <c r="WQY8" s="296"/>
      <c r="WQZ8" s="296"/>
      <c r="WRA8" s="296"/>
      <c r="WRB8" s="296"/>
      <c r="WRC8" s="296"/>
      <c r="WRD8" s="296"/>
      <c r="WRE8" s="296"/>
      <c r="WRF8" s="296"/>
      <c r="WRG8" s="296"/>
      <c r="WRH8" s="296"/>
      <c r="WRI8" s="296"/>
      <c r="WRJ8" s="296"/>
      <c r="WRK8" s="296"/>
      <c r="WRL8" s="296"/>
      <c r="WRM8" s="296"/>
      <c r="WRN8" s="296"/>
      <c r="WRO8" s="296"/>
      <c r="WRP8" s="296"/>
      <c r="WRQ8" s="296"/>
      <c r="WRR8" s="296"/>
      <c r="WRS8" s="296"/>
      <c r="WRT8" s="296"/>
      <c r="WRU8" s="296"/>
      <c r="WRV8" s="296"/>
      <c r="WRW8" s="296"/>
      <c r="WRX8" s="296"/>
      <c r="WRY8" s="296"/>
      <c r="WRZ8" s="296"/>
      <c r="WSA8" s="296"/>
      <c r="WSB8" s="296"/>
      <c r="WSC8" s="296"/>
      <c r="WSD8" s="296"/>
      <c r="WSE8" s="296"/>
      <c r="WSF8" s="296"/>
      <c r="WSG8" s="296"/>
      <c r="WSH8" s="296"/>
      <c r="WSI8" s="296"/>
      <c r="WSJ8" s="296"/>
      <c r="WSK8" s="296"/>
      <c r="WSL8" s="296"/>
      <c r="WSM8" s="296"/>
      <c r="WSN8" s="296"/>
      <c r="WSO8" s="296"/>
      <c r="WSP8" s="296"/>
      <c r="WSQ8" s="296"/>
      <c r="WSR8" s="296"/>
      <c r="WSS8" s="296"/>
      <c r="WST8" s="296"/>
      <c r="WSU8" s="296"/>
      <c r="WSV8" s="296"/>
      <c r="WSW8" s="296"/>
      <c r="WSX8" s="296"/>
      <c r="WSY8" s="296"/>
      <c r="WSZ8" s="296"/>
      <c r="WTA8" s="296"/>
      <c r="WTB8" s="296"/>
      <c r="WTC8" s="296"/>
      <c r="WTD8" s="296"/>
      <c r="WTE8" s="296"/>
      <c r="WTF8" s="296"/>
      <c r="WTG8" s="296"/>
      <c r="WTH8" s="296"/>
      <c r="WTI8" s="296"/>
      <c r="WTJ8" s="296"/>
      <c r="WTK8" s="296"/>
      <c r="WTL8" s="296"/>
      <c r="WTM8" s="296"/>
      <c r="WTN8" s="296"/>
      <c r="WTO8" s="296"/>
      <c r="WTP8" s="296"/>
      <c r="WTQ8" s="296"/>
      <c r="WTR8" s="296"/>
      <c r="WTS8" s="296"/>
      <c r="WTT8" s="296"/>
      <c r="WTU8" s="296"/>
      <c r="WTV8" s="296"/>
      <c r="WTW8" s="296"/>
      <c r="WTX8" s="296"/>
      <c r="WTY8" s="296"/>
      <c r="WTZ8" s="296"/>
      <c r="WUA8" s="296"/>
      <c r="WUB8" s="296"/>
      <c r="WUC8" s="296"/>
      <c r="WUD8" s="296"/>
      <c r="WUE8" s="296"/>
      <c r="WUF8" s="296"/>
      <c r="WUG8" s="296"/>
      <c r="WUH8" s="296"/>
      <c r="WUI8" s="296"/>
      <c r="WUJ8" s="296"/>
      <c r="WUK8" s="296"/>
      <c r="WUL8" s="296"/>
      <c r="WUM8" s="296"/>
      <c r="WUN8" s="296"/>
      <c r="WUO8" s="296"/>
      <c r="WUP8" s="296"/>
      <c r="WUQ8" s="296"/>
      <c r="WUR8" s="296"/>
      <c r="WUS8" s="296"/>
      <c r="WUT8" s="296"/>
      <c r="WUU8" s="296"/>
      <c r="WUV8" s="296"/>
      <c r="WUW8" s="296"/>
      <c r="WUX8" s="296"/>
      <c r="WUY8" s="296"/>
      <c r="WUZ8" s="296"/>
      <c r="WVA8" s="296"/>
      <c r="WVB8" s="296"/>
      <c r="WVC8" s="296"/>
      <c r="WVD8" s="296"/>
      <c r="WVE8" s="296"/>
      <c r="WVF8" s="296"/>
      <c r="WVG8" s="296"/>
      <c r="WVH8" s="296"/>
      <c r="WVI8" s="296"/>
      <c r="WVJ8" s="296"/>
      <c r="WVK8" s="296"/>
      <c r="WVL8" s="296"/>
      <c r="WVM8" s="296"/>
      <c r="WVN8" s="296"/>
      <c r="WVO8" s="296"/>
      <c r="WVP8" s="296"/>
      <c r="WVQ8" s="296"/>
      <c r="WVR8" s="296"/>
      <c r="WVS8" s="296"/>
      <c r="WVT8" s="296"/>
      <c r="WVU8" s="296"/>
      <c r="WVV8" s="296"/>
      <c r="WVW8" s="296"/>
      <c r="WVX8" s="296"/>
      <c r="WVY8" s="296"/>
      <c r="WVZ8" s="296"/>
      <c r="WWA8" s="296"/>
      <c r="WWB8" s="296"/>
      <c r="WWC8" s="296"/>
      <c r="WWD8" s="296"/>
      <c r="WWE8" s="296"/>
      <c r="WWF8" s="296"/>
      <c r="WWG8" s="296"/>
      <c r="WWH8" s="296"/>
      <c r="WWI8" s="296"/>
      <c r="WWJ8" s="296"/>
      <c r="WWK8" s="296"/>
      <c r="WWL8" s="296"/>
      <c r="WWM8" s="296"/>
      <c r="WWN8" s="296"/>
      <c r="WWO8" s="296"/>
      <c r="WWP8" s="296"/>
      <c r="WWQ8" s="296"/>
      <c r="WWR8" s="296"/>
      <c r="WWS8" s="296"/>
      <c r="WWT8" s="296"/>
      <c r="WWU8" s="296"/>
      <c r="WWV8" s="296"/>
      <c r="WWW8" s="296"/>
      <c r="WWX8" s="296"/>
      <c r="WWY8" s="296"/>
      <c r="WWZ8" s="296"/>
      <c r="WXA8" s="296"/>
      <c r="WXB8" s="296"/>
      <c r="WXC8" s="296"/>
      <c r="WXD8" s="296"/>
      <c r="WXE8" s="296"/>
      <c r="WXF8" s="296"/>
      <c r="WXG8" s="296"/>
      <c r="WXH8" s="296"/>
      <c r="WXI8" s="296"/>
      <c r="WXJ8" s="296"/>
      <c r="WXK8" s="296"/>
      <c r="WXL8" s="296"/>
      <c r="WXM8" s="296"/>
      <c r="WXN8" s="296"/>
      <c r="WXO8" s="296"/>
      <c r="WXP8" s="296"/>
      <c r="WXQ8" s="296"/>
      <c r="WXR8" s="296"/>
      <c r="WXS8" s="296"/>
      <c r="WXT8" s="296"/>
      <c r="WXU8" s="296"/>
      <c r="WXV8" s="296"/>
      <c r="WXW8" s="296"/>
      <c r="WXX8" s="296"/>
      <c r="WXY8" s="296"/>
      <c r="WXZ8" s="296"/>
      <c r="WYA8" s="296"/>
      <c r="WYB8" s="296"/>
      <c r="WYC8" s="296"/>
      <c r="WYD8" s="296"/>
      <c r="WYE8" s="296"/>
      <c r="WYF8" s="296"/>
      <c r="WYG8" s="296"/>
      <c r="WYH8" s="296"/>
      <c r="WYI8" s="296"/>
      <c r="WYJ8" s="296"/>
      <c r="WYK8" s="296"/>
      <c r="WYL8" s="296"/>
      <c r="WYM8" s="296"/>
      <c r="WYN8" s="296"/>
      <c r="WYO8" s="296"/>
      <c r="WYP8" s="296"/>
      <c r="WYQ8" s="296"/>
      <c r="WYR8" s="296"/>
      <c r="WYS8" s="296"/>
      <c r="WYT8" s="296"/>
      <c r="WYU8" s="296"/>
      <c r="WYV8" s="296"/>
      <c r="WYW8" s="296"/>
      <c r="WYX8" s="296"/>
      <c r="WYY8" s="296"/>
      <c r="WYZ8" s="296"/>
      <c r="WZA8" s="296"/>
      <c r="WZB8" s="296"/>
      <c r="WZC8" s="296"/>
      <c r="WZD8" s="296"/>
      <c r="WZE8" s="296"/>
      <c r="WZF8" s="296"/>
      <c r="WZG8" s="296"/>
      <c r="WZH8" s="296"/>
      <c r="WZI8" s="296"/>
      <c r="WZJ8" s="296"/>
      <c r="WZK8" s="296"/>
      <c r="WZL8" s="296"/>
      <c r="WZM8" s="296"/>
      <c r="WZN8" s="296"/>
      <c r="WZO8" s="296"/>
      <c r="WZP8" s="296"/>
      <c r="WZQ8" s="296"/>
      <c r="WZR8" s="296"/>
      <c r="WZS8" s="296"/>
      <c r="WZT8" s="296"/>
      <c r="WZU8" s="296"/>
      <c r="WZV8" s="296"/>
      <c r="WZW8" s="296"/>
      <c r="WZX8" s="296"/>
      <c r="WZY8" s="296"/>
      <c r="WZZ8" s="296"/>
      <c r="XAA8" s="296"/>
      <c r="XAB8" s="296"/>
      <c r="XAC8" s="296"/>
      <c r="XAD8" s="296"/>
      <c r="XAE8" s="296"/>
      <c r="XAF8" s="296"/>
      <c r="XAG8" s="296"/>
      <c r="XAH8" s="296"/>
      <c r="XAI8" s="296"/>
      <c r="XAJ8" s="296"/>
      <c r="XAK8" s="296"/>
      <c r="XAL8" s="296"/>
      <c r="XAM8" s="296"/>
      <c r="XAN8" s="296"/>
      <c r="XAO8" s="296"/>
      <c r="XAP8" s="296"/>
      <c r="XAQ8" s="296"/>
      <c r="XAR8" s="296"/>
      <c r="XAS8" s="296"/>
      <c r="XAT8" s="296"/>
      <c r="XAU8" s="296"/>
      <c r="XAV8" s="296"/>
      <c r="XAW8" s="296"/>
      <c r="XAX8" s="296"/>
      <c r="XAY8" s="296"/>
      <c r="XAZ8" s="296"/>
      <c r="XBA8" s="296"/>
      <c r="XBB8" s="296"/>
      <c r="XBC8" s="296"/>
      <c r="XBD8" s="296"/>
      <c r="XBE8" s="296"/>
      <c r="XBF8" s="296"/>
      <c r="XBG8" s="296"/>
      <c r="XBH8" s="296"/>
      <c r="XBI8" s="296"/>
      <c r="XBJ8" s="296"/>
      <c r="XBK8" s="296"/>
      <c r="XBL8" s="296"/>
      <c r="XBM8" s="296"/>
      <c r="XBN8" s="296"/>
      <c r="XBO8" s="296"/>
      <c r="XBP8" s="296"/>
      <c r="XBQ8" s="296"/>
      <c r="XBR8" s="296"/>
      <c r="XBS8" s="296"/>
      <c r="XBT8" s="296"/>
      <c r="XBU8" s="296"/>
      <c r="XBV8" s="296"/>
      <c r="XBW8" s="296"/>
      <c r="XBX8" s="296"/>
      <c r="XBY8" s="296"/>
      <c r="XBZ8" s="296"/>
      <c r="XCA8" s="296"/>
      <c r="XCB8" s="296"/>
      <c r="XCC8" s="296"/>
      <c r="XCD8" s="296"/>
      <c r="XCE8" s="296"/>
      <c r="XCF8" s="296"/>
      <c r="XCG8" s="296"/>
      <c r="XCH8" s="296"/>
      <c r="XCI8" s="296"/>
      <c r="XCJ8" s="296"/>
      <c r="XCK8" s="296"/>
      <c r="XCL8" s="296"/>
      <c r="XCM8" s="296"/>
      <c r="XCN8" s="296"/>
      <c r="XCO8" s="296"/>
      <c r="XCP8" s="296"/>
      <c r="XCQ8" s="296"/>
      <c r="XCR8" s="296"/>
      <c r="XCS8" s="296"/>
      <c r="XCT8" s="296"/>
      <c r="XCU8" s="296"/>
      <c r="XCV8" s="296"/>
      <c r="XCW8" s="296"/>
      <c r="XCX8" s="296"/>
      <c r="XCY8" s="296"/>
      <c r="XCZ8" s="296"/>
      <c r="XDA8" s="296"/>
    </row>
    <row r="9" spans="1:122 16008:16329" s="124" customFormat="1" ht="24" customHeight="1" x14ac:dyDescent="0.25">
      <c r="A9" s="127"/>
      <c r="B9" s="127"/>
      <c r="C9" s="338" t="s">
        <v>126</v>
      </c>
      <c r="D9" s="334" t="s">
        <v>125</v>
      </c>
      <c r="E9" s="327"/>
      <c r="F9" s="334" t="s">
        <v>124</v>
      </c>
      <c r="G9" s="339" t="s">
        <v>123</v>
      </c>
      <c r="H9" s="334" t="s">
        <v>122</v>
      </c>
      <c r="I9" s="334"/>
      <c r="J9" s="334" t="s">
        <v>121</v>
      </c>
      <c r="K9" s="335" t="s">
        <v>120</v>
      </c>
      <c r="L9" s="336"/>
      <c r="M9" s="337" t="s">
        <v>119</v>
      </c>
      <c r="N9" s="345" t="s">
        <v>118</v>
      </c>
      <c r="O9" s="345"/>
      <c r="P9" s="345"/>
      <c r="Q9" s="335" t="s">
        <v>117</v>
      </c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8"/>
      <c r="BG9" s="348"/>
      <c r="BH9" s="348"/>
      <c r="BI9" s="348"/>
      <c r="BJ9" s="348"/>
      <c r="BK9" s="336"/>
      <c r="BL9" s="334" t="s">
        <v>116</v>
      </c>
      <c r="BM9" s="334"/>
      <c r="BN9" s="334" t="s">
        <v>115</v>
      </c>
      <c r="BO9" s="334"/>
      <c r="BP9" s="334" t="s">
        <v>114</v>
      </c>
      <c r="BQ9" s="334"/>
      <c r="BR9" s="334" t="s">
        <v>113</v>
      </c>
      <c r="BS9" s="334"/>
      <c r="BT9" s="334" t="s">
        <v>112</v>
      </c>
      <c r="BU9" s="334"/>
      <c r="BV9" s="334" t="s">
        <v>111</v>
      </c>
      <c r="BW9" s="334"/>
      <c r="BX9" s="334" t="s">
        <v>110</v>
      </c>
      <c r="BY9" s="334"/>
      <c r="BZ9" s="334" t="s">
        <v>109</v>
      </c>
      <c r="CA9" s="334"/>
      <c r="CB9" s="334" t="s">
        <v>108</v>
      </c>
      <c r="CC9" s="334"/>
      <c r="CD9" s="334" t="s">
        <v>107</v>
      </c>
      <c r="CE9" s="334"/>
      <c r="CF9" s="334" t="s">
        <v>106</v>
      </c>
      <c r="CG9" s="334"/>
      <c r="CH9" s="334" t="s">
        <v>105</v>
      </c>
      <c r="CI9" s="334"/>
      <c r="CJ9" s="334"/>
      <c r="CK9" s="334" t="s">
        <v>104</v>
      </c>
      <c r="CL9" s="334"/>
      <c r="CM9" s="339" t="s">
        <v>103</v>
      </c>
      <c r="CN9" s="334" t="s">
        <v>102</v>
      </c>
      <c r="CT9" s="302"/>
      <c r="DG9" s="125"/>
      <c r="DH9" s="125"/>
      <c r="WQR9" s="297"/>
      <c r="WQS9" s="297"/>
      <c r="WQT9" s="297"/>
      <c r="WQU9" s="297"/>
      <c r="WQV9" s="297"/>
      <c r="WQW9" s="297"/>
      <c r="WQX9" s="297"/>
      <c r="WQY9" s="297"/>
      <c r="WQZ9" s="297"/>
      <c r="WRA9" s="297"/>
      <c r="WRB9" s="297"/>
      <c r="WRC9" s="297"/>
      <c r="WRD9" s="297"/>
      <c r="WRE9" s="297"/>
      <c r="WRF9" s="297"/>
      <c r="WRG9" s="297"/>
      <c r="WRH9" s="297"/>
      <c r="WRI9" s="297"/>
      <c r="WRJ9" s="297"/>
      <c r="WRK9" s="297"/>
      <c r="WRL9" s="297"/>
      <c r="WRM9" s="297"/>
      <c r="WRN9" s="297"/>
      <c r="WRO9" s="297"/>
      <c r="WRP9" s="297"/>
      <c r="WRQ9" s="297"/>
      <c r="WRR9" s="297"/>
      <c r="WRS9" s="297"/>
      <c r="WRT9" s="297"/>
      <c r="WRU9" s="297"/>
      <c r="WRV9" s="297"/>
      <c r="WRW9" s="297"/>
      <c r="WRX9" s="297"/>
      <c r="WRY9" s="297"/>
      <c r="WRZ9" s="297"/>
      <c r="WSA9" s="297"/>
      <c r="WSB9" s="297"/>
      <c r="WSC9" s="297"/>
      <c r="WSD9" s="297"/>
      <c r="WSE9" s="297"/>
      <c r="WSF9" s="297"/>
      <c r="WSG9" s="297"/>
      <c r="WSH9" s="297"/>
      <c r="WSI9" s="297"/>
      <c r="WSJ9" s="297"/>
      <c r="WSK9" s="297"/>
      <c r="WSL9" s="297"/>
      <c r="WSM9" s="297"/>
      <c r="WSN9" s="297"/>
      <c r="WSO9" s="297"/>
      <c r="WSP9" s="297"/>
      <c r="WSQ9" s="297"/>
      <c r="WSR9" s="297"/>
      <c r="WSS9" s="297"/>
      <c r="WST9" s="297"/>
      <c r="WSU9" s="297"/>
      <c r="WSV9" s="297"/>
      <c r="WSW9" s="297"/>
      <c r="WSX9" s="297"/>
      <c r="WSY9" s="297"/>
      <c r="WSZ9" s="297"/>
      <c r="WTA9" s="297"/>
      <c r="WTB9" s="297"/>
      <c r="WTC9" s="297"/>
      <c r="WTD9" s="297"/>
      <c r="WTE9" s="297"/>
      <c r="WTF9" s="297"/>
      <c r="WTG9" s="297"/>
      <c r="WTH9" s="297"/>
      <c r="WTI9" s="297"/>
      <c r="WTJ9" s="297"/>
      <c r="WTK9" s="297"/>
      <c r="WTL9" s="297"/>
      <c r="WTM9" s="297"/>
      <c r="WTN9" s="297"/>
      <c r="WTO9" s="297"/>
      <c r="WTP9" s="297"/>
      <c r="WTQ9" s="297"/>
      <c r="WTR9" s="297"/>
      <c r="WTS9" s="297"/>
      <c r="WTT9" s="297"/>
      <c r="WTU9" s="297"/>
      <c r="WTV9" s="297"/>
      <c r="WTW9" s="297"/>
      <c r="WTX9" s="297"/>
      <c r="WTY9" s="297"/>
      <c r="WTZ9" s="297"/>
      <c r="WUA9" s="297"/>
      <c r="WUB9" s="297"/>
      <c r="WUC9" s="297"/>
      <c r="WUD9" s="297"/>
      <c r="WUE9" s="297"/>
      <c r="WUF9" s="297"/>
      <c r="WUG9" s="297"/>
      <c r="WUH9" s="297"/>
      <c r="WUI9" s="297"/>
      <c r="WUJ9" s="297"/>
      <c r="WUK9" s="297"/>
      <c r="WUL9" s="297"/>
      <c r="WUM9" s="297"/>
      <c r="WUN9" s="297"/>
      <c r="WUO9" s="297"/>
      <c r="WUP9" s="297"/>
      <c r="WUQ9" s="297"/>
      <c r="WUR9" s="297"/>
      <c r="WUS9" s="297"/>
      <c r="WUT9" s="297"/>
      <c r="WUU9" s="297"/>
      <c r="WUV9" s="297"/>
      <c r="WUW9" s="297"/>
      <c r="WUX9" s="297"/>
      <c r="WUY9" s="297"/>
      <c r="WUZ9" s="297"/>
      <c r="WVA9" s="297"/>
      <c r="WVB9" s="297"/>
      <c r="WVC9" s="297"/>
      <c r="WVD9" s="297"/>
      <c r="WVE9" s="297"/>
      <c r="WVF9" s="297"/>
      <c r="WVG9" s="297"/>
      <c r="WVH9" s="297"/>
      <c r="WVI9" s="297"/>
      <c r="WVJ9" s="297"/>
      <c r="WVK9" s="297"/>
      <c r="WVL9" s="297"/>
      <c r="WVM9" s="297"/>
      <c r="WVN9" s="297"/>
      <c r="WVO9" s="297"/>
      <c r="WVP9" s="297"/>
      <c r="WVQ9" s="297"/>
      <c r="WVR9" s="297"/>
      <c r="WVS9" s="297"/>
      <c r="WVT9" s="297"/>
      <c r="WVU9" s="297"/>
      <c r="WVV9" s="297"/>
      <c r="WVW9" s="297"/>
      <c r="WVX9" s="297"/>
      <c r="WVY9" s="297"/>
      <c r="WVZ9" s="297"/>
      <c r="WWA9" s="297"/>
      <c r="WWB9" s="297"/>
      <c r="WWC9" s="297"/>
      <c r="WWD9" s="297"/>
      <c r="WWE9" s="297"/>
      <c r="WWF9" s="297"/>
      <c r="WWG9" s="297"/>
      <c r="WWH9" s="297"/>
      <c r="WWI9" s="297"/>
      <c r="WWJ9" s="297"/>
      <c r="WWK9" s="297"/>
      <c r="WWL9" s="297"/>
      <c r="WWM9" s="297"/>
      <c r="WWN9" s="297"/>
      <c r="WWO9" s="297"/>
      <c r="WWP9" s="297"/>
      <c r="WWQ9" s="297"/>
      <c r="WWR9" s="297"/>
      <c r="WWS9" s="297"/>
      <c r="WWT9" s="297"/>
      <c r="WWU9" s="297"/>
      <c r="WWV9" s="297"/>
      <c r="WWW9" s="297"/>
      <c r="WWX9" s="297"/>
      <c r="WWY9" s="297"/>
      <c r="WWZ9" s="297"/>
      <c r="WXA9" s="297"/>
      <c r="WXB9" s="297"/>
      <c r="WXC9" s="297"/>
      <c r="WXD9" s="297"/>
      <c r="WXE9" s="297"/>
      <c r="WXF9" s="297"/>
      <c r="WXG9" s="297"/>
      <c r="WXH9" s="297"/>
      <c r="WXI9" s="297"/>
      <c r="WXJ9" s="297"/>
      <c r="WXK9" s="297"/>
      <c r="WXL9" s="297"/>
      <c r="WXM9" s="297"/>
      <c r="WXN9" s="297"/>
      <c r="WXO9" s="297"/>
      <c r="WXP9" s="297"/>
      <c r="WXQ9" s="297"/>
      <c r="WXR9" s="297"/>
      <c r="WXS9" s="297"/>
      <c r="WXT9" s="297"/>
      <c r="WXU9" s="297"/>
      <c r="WXV9" s="297"/>
      <c r="WXW9" s="297"/>
      <c r="WXX9" s="297"/>
      <c r="WXY9" s="297"/>
      <c r="WXZ9" s="297"/>
      <c r="WYA9" s="297"/>
      <c r="WYB9" s="297"/>
      <c r="WYC9" s="297"/>
      <c r="WYD9" s="297"/>
      <c r="WYE9" s="297"/>
      <c r="WYF9" s="297"/>
      <c r="WYG9" s="297"/>
      <c r="WYH9" s="297"/>
      <c r="WYI9" s="297"/>
      <c r="WYJ9" s="297"/>
      <c r="WYK9" s="297"/>
      <c r="WYL9" s="297"/>
      <c r="WYM9" s="297"/>
      <c r="WYN9" s="297"/>
      <c r="WYO9" s="297"/>
      <c r="WYP9" s="297"/>
      <c r="WYQ9" s="297"/>
      <c r="WYR9" s="297"/>
      <c r="WYS9" s="297"/>
      <c r="WYT9" s="297"/>
      <c r="WYU9" s="297"/>
      <c r="WYV9" s="297"/>
      <c r="WYW9" s="297"/>
      <c r="WYX9" s="297"/>
      <c r="WYY9" s="297"/>
      <c r="WYZ9" s="297"/>
      <c r="WZA9" s="297"/>
      <c r="WZB9" s="297"/>
      <c r="WZC9" s="297"/>
      <c r="WZD9" s="297"/>
      <c r="WZE9" s="297"/>
      <c r="WZF9" s="297"/>
      <c r="WZG9" s="297"/>
      <c r="WZH9" s="297"/>
      <c r="WZI9" s="297"/>
      <c r="WZJ9" s="297"/>
      <c r="WZK9" s="297"/>
      <c r="WZL9" s="297"/>
      <c r="WZM9" s="297"/>
      <c r="WZN9" s="297"/>
      <c r="WZO9" s="297"/>
      <c r="WZP9" s="297"/>
      <c r="WZQ9" s="297"/>
      <c r="WZR9" s="297"/>
      <c r="WZS9" s="297"/>
      <c r="WZT9" s="297"/>
      <c r="WZU9" s="297"/>
      <c r="WZV9" s="297"/>
      <c r="WZW9" s="297"/>
      <c r="WZX9" s="297"/>
      <c r="WZY9" s="297"/>
      <c r="WZZ9" s="297"/>
      <c r="XAA9" s="297"/>
      <c r="XAB9" s="297"/>
      <c r="XAC9" s="297"/>
      <c r="XAD9" s="297"/>
      <c r="XAE9" s="297"/>
      <c r="XAF9" s="297"/>
      <c r="XAG9" s="297"/>
      <c r="XAH9" s="297"/>
      <c r="XAI9" s="297"/>
      <c r="XAJ9" s="297"/>
      <c r="XAK9" s="297"/>
      <c r="XAL9" s="297"/>
      <c r="XAM9" s="297"/>
      <c r="XAN9" s="297"/>
      <c r="XAO9" s="297"/>
      <c r="XAP9" s="297"/>
      <c r="XAQ9" s="297"/>
      <c r="XAR9" s="297"/>
      <c r="XAS9" s="297"/>
      <c r="XAT9" s="297"/>
      <c r="XAU9" s="297"/>
      <c r="XAV9" s="297"/>
      <c r="XAW9" s="297"/>
      <c r="XAX9" s="297"/>
      <c r="XAY9" s="297"/>
      <c r="XAZ9" s="297"/>
      <c r="XBA9" s="297"/>
      <c r="XBB9" s="297"/>
      <c r="XBC9" s="297"/>
      <c r="XBD9" s="297"/>
      <c r="XBE9" s="297"/>
      <c r="XBF9" s="297"/>
      <c r="XBG9" s="297"/>
      <c r="XBH9" s="297"/>
      <c r="XBI9" s="297"/>
      <c r="XBJ9" s="297"/>
      <c r="XBK9" s="297"/>
      <c r="XBL9" s="297"/>
      <c r="XBM9" s="297"/>
      <c r="XBN9" s="297"/>
      <c r="XBO9" s="297"/>
      <c r="XBP9" s="297"/>
      <c r="XBQ9" s="297"/>
      <c r="XBR9" s="297"/>
      <c r="XBS9" s="297"/>
      <c r="XBT9" s="297"/>
      <c r="XBU9" s="297"/>
      <c r="XBV9" s="297"/>
      <c r="XBW9" s="297"/>
      <c r="XBX9" s="297"/>
      <c r="XBY9" s="297"/>
      <c r="XBZ9" s="297"/>
      <c r="XCA9" s="297"/>
      <c r="XCB9" s="297"/>
      <c r="XCC9" s="297"/>
      <c r="XCD9" s="297"/>
      <c r="XCE9" s="297"/>
      <c r="XCF9" s="297"/>
      <c r="XCG9" s="297"/>
      <c r="XCH9" s="297"/>
      <c r="XCI9" s="297"/>
      <c r="XCJ9" s="297"/>
      <c r="XCK9" s="297"/>
      <c r="XCL9" s="297"/>
      <c r="XCM9" s="297"/>
      <c r="XCN9" s="297"/>
      <c r="XCO9" s="297"/>
      <c r="XCP9" s="297"/>
      <c r="XCQ9" s="297"/>
      <c r="XCR9" s="297"/>
      <c r="XCS9" s="297"/>
      <c r="XCT9" s="297"/>
      <c r="XCU9" s="297"/>
      <c r="XCV9" s="297"/>
      <c r="XCW9" s="297"/>
      <c r="XCX9" s="297"/>
      <c r="XCY9" s="297"/>
      <c r="XCZ9" s="297"/>
      <c r="XDA9" s="297"/>
    </row>
    <row r="10" spans="1:122 16008:16329" s="124" customFormat="1" ht="16.5" customHeight="1" x14ac:dyDescent="0.25">
      <c r="A10" s="127"/>
      <c r="B10" s="127"/>
      <c r="C10" s="338"/>
      <c r="D10" s="334"/>
      <c r="E10" s="327"/>
      <c r="F10" s="334"/>
      <c r="G10" s="339"/>
      <c r="H10" s="339" t="s">
        <v>101</v>
      </c>
      <c r="I10" s="340" t="s">
        <v>100</v>
      </c>
      <c r="J10" s="334"/>
      <c r="K10" s="341" t="s">
        <v>99</v>
      </c>
      <c r="L10" s="341" t="s">
        <v>98</v>
      </c>
      <c r="M10" s="337"/>
      <c r="N10" s="345" t="s">
        <v>97</v>
      </c>
      <c r="O10" s="346" t="s">
        <v>96</v>
      </c>
      <c r="P10" s="347" t="s">
        <v>95</v>
      </c>
      <c r="Q10" s="335" t="s">
        <v>94</v>
      </c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36"/>
      <c r="AC10" s="345" t="s">
        <v>93</v>
      </c>
      <c r="AD10" s="344" t="s">
        <v>93</v>
      </c>
      <c r="AE10" s="345" t="s">
        <v>92</v>
      </c>
      <c r="AF10" s="344" t="s">
        <v>92</v>
      </c>
      <c r="AG10" s="341" t="s">
        <v>91</v>
      </c>
      <c r="AH10" s="344" t="s">
        <v>91</v>
      </c>
      <c r="AI10" s="341" t="s">
        <v>90</v>
      </c>
      <c r="AJ10" s="341"/>
      <c r="AK10" s="341"/>
      <c r="AL10" s="341"/>
      <c r="AM10" s="341"/>
      <c r="AN10" s="341"/>
      <c r="AO10" s="341"/>
      <c r="AP10" s="341"/>
      <c r="AQ10" s="342" t="s">
        <v>90</v>
      </c>
      <c r="AR10" s="342" t="s">
        <v>90</v>
      </c>
      <c r="AS10" s="342" t="s">
        <v>90</v>
      </c>
      <c r="AT10" s="342" t="s">
        <v>90</v>
      </c>
      <c r="AU10" s="341" t="s">
        <v>89</v>
      </c>
      <c r="AV10" s="341" t="s">
        <v>89</v>
      </c>
      <c r="AW10" s="330"/>
      <c r="AX10" s="341" t="s">
        <v>89</v>
      </c>
      <c r="AY10" s="344" t="s">
        <v>89</v>
      </c>
      <c r="AZ10" s="341" t="s">
        <v>88</v>
      </c>
      <c r="BA10" s="341" t="s">
        <v>88</v>
      </c>
      <c r="BB10" s="330"/>
      <c r="BC10" s="341" t="s">
        <v>88</v>
      </c>
      <c r="BD10" s="344" t="s">
        <v>88</v>
      </c>
      <c r="BE10" s="345" t="s">
        <v>87</v>
      </c>
      <c r="BF10" s="344" t="s">
        <v>87</v>
      </c>
      <c r="BG10" s="344" t="s">
        <v>87</v>
      </c>
      <c r="BH10" s="338" t="s">
        <v>87</v>
      </c>
      <c r="BI10" s="341" t="s">
        <v>86</v>
      </c>
      <c r="BJ10" s="341"/>
      <c r="BK10" s="341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4"/>
      <c r="BX10" s="334"/>
      <c r="BY10" s="334"/>
      <c r="BZ10" s="334"/>
      <c r="CA10" s="334"/>
      <c r="CB10" s="334"/>
      <c r="CC10" s="334"/>
      <c r="CD10" s="334"/>
      <c r="CE10" s="334"/>
      <c r="CF10" s="334"/>
      <c r="CG10" s="334"/>
      <c r="CH10" s="334"/>
      <c r="CI10" s="334"/>
      <c r="CJ10" s="334"/>
      <c r="CK10" s="334"/>
      <c r="CL10" s="334"/>
      <c r="CM10" s="339"/>
      <c r="CN10" s="334"/>
      <c r="CT10" s="302"/>
      <c r="DG10" s="125"/>
      <c r="DH10" s="125"/>
      <c r="WQR10" s="297"/>
      <c r="WQS10" s="297"/>
      <c r="WQT10" s="297"/>
      <c r="WQU10" s="297"/>
      <c r="WQV10" s="297"/>
      <c r="WQW10" s="297"/>
      <c r="WQX10" s="297"/>
      <c r="WQY10" s="297"/>
      <c r="WQZ10" s="297"/>
      <c r="WRA10" s="297"/>
      <c r="WRB10" s="297"/>
      <c r="WRC10" s="297"/>
      <c r="WRD10" s="297"/>
      <c r="WRE10" s="297"/>
      <c r="WRF10" s="297"/>
      <c r="WRG10" s="297"/>
      <c r="WRH10" s="297"/>
      <c r="WRI10" s="297"/>
      <c r="WRJ10" s="297"/>
      <c r="WRK10" s="297"/>
      <c r="WRL10" s="297"/>
      <c r="WRM10" s="297"/>
      <c r="WRN10" s="297"/>
      <c r="WRO10" s="297"/>
      <c r="WRP10" s="297"/>
      <c r="WRQ10" s="297"/>
      <c r="WRR10" s="297"/>
      <c r="WRS10" s="297"/>
      <c r="WRT10" s="297"/>
      <c r="WRU10" s="297"/>
      <c r="WRV10" s="297"/>
      <c r="WRW10" s="297"/>
      <c r="WRX10" s="297"/>
      <c r="WRY10" s="297"/>
      <c r="WRZ10" s="297"/>
      <c r="WSA10" s="297"/>
      <c r="WSB10" s="297"/>
      <c r="WSC10" s="297"/>
      <c r="WSD10" s="297"/>
      <c r="WSE10" s="297"/>
      <c r="WSF10" s="297"/>
      <c r="WSG10" s="297"/>
      <c r="WSH10" s="297"/>
      <c r="WSI10" s="297"/>
      <c r="WSJ10" s="297"/>
      <c r="WSK10" s="297"/>
      <c r="WSL10" s="297"/>
      <c r="WSM10" s="297"/>
      <c r="WSN10" s="297"/>
      <c r="WSO10" s="297"/>
      <c r="WSP10" s="297"/>
      <c r="WSQ10" s="297"/>
      <c r="WSR10" s="297"/>
      <c r="WSS10" s="297"/>
      <c r="WST10" s="297"/>
      <c r="WSU10" s="297"/>
      <c r="WSV10" s="297"/>
      <c r="WSW10" s="297"/>
      <c r="WSX10" s="297"/>
      <c r="WSY10" s="297"/>
      <c r="WSZ10" s="297"/>
      <c r="WTA10" s="297"/>
      <c r="WTB10" s="297"/>
      <c r="WTC10" s="297"/>
      <c r="WTD10" s="297"/>
      <c r="WTE10" s="297"/>
      <c r="WTF10" s="297"/>
      <c r="WTG10" s="297"/>
      <c r="WTH10" s="297"/>
      <c r="WTI10" s="297"/>
      <c r="WTJ10" s="297"/>
      <c r="WTK10" s="297"/>
      <c r="WTL10" s="297"/>
      <c r="WTM10" s="297"/>
      <c r="WTN10" s="297"/>
      <c r="WTO10" s="297"/>
      <c r="WTP10" s="297"/>
      <c r="WTQ10" s="297"/>
      <c r="WTR10" s="297"/>
      <c r="WTS10" s="297"/>
      <c r="WTT10" s="297"/>
      <c r="WTU10" s="297"/>
      <c r="WTV10" s="297"/>
      <c r="WTW10" s="297"/>
      <c r="WTX10" s="297"/>
      <c r="WTY10" s="297"/>
      <c r="WTZ10" s="297"/>
      <c r="WUA10" s="297"/>
      <c r="WUB10" s="297"/>
      <c r="WUC10" s="297"/>
      <c r="WUD10" s="297"/>
      <c r="WUE10" s="297"/>
      <c r="WUF10" s="297"/>
      <c r="WUG10" s="297"/>
      <c r="WUH10" s="297"/>
      <c r="WUI10" s="297"/>
      <c r="WUJ10" s="297"/>
      <c r="WUK10" s="297"/>
      <c r="WUL10" s="297"/>
      <c r="WUM10" s="297"/>
      <c r="WUN10" s="297"/>
      <c r="WUO10" s="297"/>
      <c r="WUP10" s="297"/>
      <c r="WUQ10" s="297"/>
      <c r="WUR10" s="297"/>
      <c r="WUS10" s="297"/>
      <c r="WUT10" s="297"/>
      <c r="WUU10" s="297"/>
      <c r="WUV10" s="297"/>
      <c r="WUW10" s="297"/>
      <c r="WUX10" s="297"/>
      <c r="WUY10" s="297"/>
      <c r="WUZ10" s="297"/>
      <c r="WVA10" s="297"/>
      <c r="WVB10" s="297"/>
      <c r="WVC10" s="297"/>
      <c r="WVD10" s="297"/>
      <c r="WVE10" s="297"/>
      <c r="WVF10" s="297"/>
      <c r="WVG10" s="297"/>
      <c r="WVH10" s="297"/>
      <c r="WVI10" s="297"/>
      <c r="WVJ10" s="297"/>
      <c r="WVK10" s="297"/>
      <c r="WVL10" s="297"/>
      <c r="WVM10" s="297"/>
      <c r="WVN10" s="297"/>
      <c r="WVO10" s="297"/>
      <c r="WVP10" s="297"/>
      <c r="WVQ10" s="297"/>
      <c r="WVR10" s="297"/>
      <c r="WVS10" s="297"/>
      <c r="WVT10" s="297"/>
      <c r="WVU10" s="297"/>
      <c r="WVV10" s="297"/>
      <c r="WVW10" s="297"/>
      <c r="WVX10" s="297"/>
      <c r="WVY10" s="297"/>
      <c r="WVZ10" s="297"/>
      <c r="WWA10" s="297"/>
      <c r="WWB10" s="297"/>
      <c r="WWC10" s="297"/>
      <c r="WWD10" s="297"/>
      <c r="WWE10" s="297"/>
      <c r="WWF10" s="297"/>
      <c r="WWG10" s="297"/>
      <c r="WWH10" s="297"/>
      <c r="WWI10" s="297"/>
      <c r="WWJ10" s="297"/>
      <c r="WWK10" s="297"/>
      <c r="WWL10" s="297"/>
      <c r="WWM10" s="297"/>
      <c r="WWN10" s="297"/>
      <c r="WWO10" s="297"/>
      <c r="WWP10" s="297"/>
      <c r="WWQ10" s="297"/>
      <c r="WWR10" s="297"/>
      <c r="WWS10" s="297"/>
      <c r="WWT10" s="297"/>
      <c r="WWU10" s="297"/>
      <c r="WWV10" s="297"/>
      <c r="WWW10" s="297"/>
      <c r="WWX10" s="297"/>
      <c r="WWY10" s="297"/>
      <c r="WWZ10" s="297"/>
      <c r="WXA10" s="297"/>
      <c r="WXB10" s="297"/>
      <c r="WXC10" s="297"/>
      <c r="WXD10" s="297"/>
      <c r="WXE10" s="297"/>
      <c r="WXF10" s="297"/>
      <c r="WXG10" s="297"/>
      <c r="WXH10" s="297"/>
      <c r="WXI10" s="297"/>
      <c r="WXJ10" s="297"/>
      <c r="WXK10" s="297"/>
      <c r="WXL10" s="297"/>
      <c r="WXM10" s="297"/>
      <c r="WXN10" s="297"/>
      <c r="WXO10" s="297"/>
      <c r="WXP10" s="297"/>
      <c r="WXQ10" s="297"/>
      <c r="WXR10" s="297"/>
      <c r="WXS10" s="297"/>
      <c r="WXT10" s="297"/>
      <c r="WXU10" s="297"/>
      <c r="WXV10" s="297"/>
      <c r="WXW10" s="297"/>
      <c r="WXX10" s="297"/>
      <c r="WXY10" s="297"/>
      <c r="WXZ10" s="297"/>
      <c r="WYA10" s="297"/>
      <c r="WYB10" s="297"/>
      <c r="WYC10" s="297"/>
      <c r="WYD10" s="297"/>
      <c r="WYE10" s="297"/>
      <c r="WYF10" s="297"/>
      <c r="WYG10" s="297"/>
      <c r="WYH10" s="297"/>
      <c r="WYI10" s="297"/>
      <c r="WYJ10" s="297"/>
      <c r="WYK10" s="297"/>
      <c r="WYL10" s="297"/>
      <c r="WYM10" s="297"/>
      <c r="WYN10" s="297"/>
      <c r="WYO10" s="297"/>
      <c r="WYP10" s="297"/>
      <c r="WYQ10" s="297"/>
      <c r="WYR10" s="297"/>
      <c r="WYS10" s="297"/>
      <c r="WYT10" s="297"/>
      <c r="WYU10" s="297"/>
      <c r="WYV10" s="297"/>
      <c r="WYW10" s="297"/>
      <c r="WYX10" s="297"/>
      <c r="WYY10" s="297"/>
      <c r="WYZ10" s="297"/>
      <c r="WZA10" s="297"/>
      <c r="WZB10" s="297"/>
      <c r="WZC10" s="297"/>
      <c r="WZD10" s="297"/>
      <c r="WZE10" s="297"/>
      <c r="WZF10" s="297"/>
      <c r="WZG10" s="297"/>
      <c r="WZH10" s="297"/>
      <c r="WZI10" s="297"/>
      <c r="WZJ10" s="297"/>
      <c r="WZK10" s="297"/>
      <c r="WZL10" s="297"/>
      <c r="WZM10" s="297"/>
      <c r="WZN10" s="297"/>
      <c r="WZO10" s="297"/>
      <c r="WZP10" s="297"/>
      <c r="WZQ10" s="297"/>
      <c r="WZR10" s="297"/>
      <c r="WZS10" s="297"/>
      <c r="WZT10" s="297"/>
      <c r="WZU10" s="297"/>
      <c r="WZV10" s="297"/>
      <c r="WZW10" s="297"/>
      <c r="WZX10" s="297"/>
      <c r="WZY10" s="297"/>
      <c r="WZZ10" s="297"/>
      <c r="XAA10" s="297"/>
      <c r="XAB10" s="297"/>
      <c r="XAC10" s="297"/>
      <c r="XAD10" s="297"/>
      <c r="XAE10" s="297"/>
      <c r="XAF10" s="297"/>
      <c r="XAG10" s="297"/>
      <c r="XAH10" s="297"/>
      <c r="XAI10" s="297"/>
      <c r="XAJ10" s="297"/>
      <c r="XAK10" s="297"/>
      <c r="XAL10" s="297"/>
      <c r="XAM10" s="297"/>
      <c r="XAN10" s="297"/>
      <c r="XAO10" s="297"/>
      <c r="XAP10" s="297"/>
      <c r="XAQ10" s="297"/>
      <c r="XAR10" s="297"/>
      <c r="XAS10" s="297"/>
      <c r="XAT10" s="297"/>
      <c r="XAU10" s="297"/>
      <c r="XAV10" s="297"/>
      <c r="XAW10" s="297"/>
      <c r="XAX10" s="297"/>
      <c r="XAY10" s="297"/>
      <c r="XAZ10" s="297"/>
      <c r="XBA10" s="297"/>
      <c r="XBB10" s="297"/>
      <c r="XBC10" s="297"/>
      <c r="XBD10" s="297"/>
      <c r="XBE10" s="297"/>
      <c r="XBF10" s="297"/>
      <c r="XBG10" s="297"/>
      <c r="XBH10" s="297"/>
      <c r="XBI10" s="297"/>
      <c r="XBJ10" s="297"/>
      <c r="XBK10" s="297"/>
      <c r="XBL10" s="297"/>
      <c r="XBM10" s="297"/>
      <c r="XBN10" s="297"/>
      <c r="XBO10" s="297"/>
      <c r="XBP10" s="297"/>
      <c r="XBQ10" s="297"/>
      <c r="XBR10" s="297"/>
      <c r="XBS10" s="297"/>
      <c r="XBT10" s="297"/>
      <c r="XBU10" s="297"/>
      <c r="XBV10" s="297"/>
      <c r="XBW10" s="297"/>
      <c r="XBX10" s="297"/>
      <c r="XBY10" s="297"/>
      <c r="XBZ10" s="297"/>
      <c r="XCA10" s="297"/>
      <c r="XCB10" s="297"/>
      <c r="XCC10" s="297"/>
      <c r="XCD10" s="297"/>
      <c r="XCE10" s="297"/>
      <c r="XCF10" s="297"/>
      <c r="XCG10" s="297"/>
      <c r="XCH10" s="297"/>
      <c r="XCI10" s="297"/>
      <c r="XCJ10" s="297"/>
      <c r="XCK10" s="297"/>
      <c r="XCL10" s="297"/>
      <c r="XCM10" s="297"/>
      <c r="XCN10" s="297"/>
      <c r="XCO10" s="297"/>
      <c r="XCP10" s="297"/>
      <c r="XCQ10" s="297"/>
      <c r="XCR10" s="297"/>
      <c r="XCS10" s="297"/>
      <c r="XCT10" s="297"/>
      <c r="XCU10" s="297"/>
      <c r="XCV10" s="297"/>
      <c r="XCW10" s="297"/>
      <c r="XCX10" s="297"/>
      <c r="XCY10" s="297"/>
      <c r="XCZ10" s="297"/>
      <c r="XDA10" s="297"/>
    </row>
    <row r="11" spans="1:122 16008:16329" s="124" customFormat="1" ht="75" customHeight="1" x14ac:dyDescent="0.25">
      <c r="A11" s="127"/>
      <c r="B11" s="200"/>
      <c r="C11" s="338"/>
      <c r="D11" s="334"/>
      <c r="E11" s="327"/>
      <c r="F11" s="334"/>
      <c r="G11" s="339"/>
      <c r="H11" s="339"/>
      <c r="I11" s="340"/>
      <c r="J11" s="334"/>
      <c r="K11" s="341"/>
      <c r="L11" s="341"/>
      <c r="M11" s="337"/>
      <c r="N11" s="345"/>
      <c r="O11" s="346"/>
      <c r="P11" s="347"/>
      <c r="Q11" s="330" t="s">
        <v>85</v>
      </c>
      <c r="R11" s="328" t="s">
        <v>84</v>
      </c>
      <c r="S11" s="330" t="s">
        <v>83</v>
      </c>
      <c r="T11" s="328" t="s">
        <v>83</v>
      </c>
      <c r="U11" s="332" t="s">
        <v>82</v>
      </c>
      <c r="V11" s="328" t="s">
        <v>82</v>
      </c>
      <c r="W11" s="330" t="s">
        <v>81</v>
      </c>
      <c r="X11" s="331" t="s">
        <v>81</v>
      </c>
      <c r="Y11" s="330" t="s">
        <v>80</v>
      </c>
      <c r="Z11" s="331" t="s">
        <v>80</v>
      </c>
      <c r="AA11" s="330" t="s">
        <v>79</v>
      </c>
      <c r="AB11" s="331" t="s">
        <v>79</v>
      </c>
      <c r="AC11" s="345"/>
      <c r="AD11" s="344"/>
      <c r="AE11" s="345"/>
      <c r="AF11" s="344"/>
      <c r="AG11" s="341"/>
      <c r="AH11" s="344"/>
      <c r="AI11" s="341"/>
      <c r="AJ11" s="341"/>
      <c r="AK11" s="341"/>
      <c r="AL11" s="341"/>
      <c r="AM11" s="341"/>
      <c r="AN11" s="341"/>
      <c r="AO11" s="341"/>
      <c r="AP11" s="341"/>
      <c r="AQ11" s="343"/>
      <c r="AR11" s="343"/>
      <c r="AS11" s="343"/>
      <c r="AT11" s="343"/>
      <c r="AU11" s="341"/>
      <c r="AV11" s="341"/>
      <c r="AW11" s="330"/>
      <c r="AX11" s="341"/>
      <c r="AY11" s="344"/>
      <c r="AZ11" s="341"/>
      <c r="BA11" s="341"/>
      <c r="BB11" s="330"/>
      <c r="BC11" s="341"/>
      <c r="BD11" s="344"/>
      <c r="BE11" s="345"/>
      <c r="BF11" s="344"/>
      <c r="BG11" s="344"/>
      <c r="BH11" s="338"/>
      <c r="BI11" s="341"/>
      <c r="BJ11" s="341"/>
      <c r="BK11" s="341"/>
      <c r="BL11" s="334"/>
      <c r="BM11" s="334"/>
      <c r="BN11" s="334"/>
      <c r="BO11" s="334"/>
      <c r="BP11" s="334"/>
      <c r="BQ11" s="334"/>
      <c r="BR11" s="334"/>
      <c r="BS11" s="334"/>
      <c r="BT11" s="334"/>
      <c r="BU11" s="334"/>
      <c r="BV11" s="334"/>
      <c r="BW11" s="334"/>
      <c r="BX11" s="334"/>
      <c r="BY11" s="334"/>
      <c r="BZ11" s="334"/>
      <c r="CA11" s="334"/>
      <c r="CB11" s="334"/>
      <c r="CC11" s="334"/>
      <c r="CD11" s="334"/>
      <c r="CE11" s="334"/>
      <c r="CF11" s="334"/>
      <c r="CG11" s="334"/>
      <c r="CH11" s="334"/>
      <c r="CI11" s="334"/>
      <c r="CJ11" s="334"/>
      <c r="CK11" s="334"/>
      <c r="CL11" s="334"/>
      <c r="CM11" s="339"/>
      <c r="CN11" s="334"/>
      <c r="CO11" s="180" t="s">
        <v>143</v>
      </c>
      <c r="CP11" s="181" t="s">
        <v>144</v>
      </c>
      <c r="CT11" s="302"/>
      <c r="DG11" s="125"/>
      <c r="DH11" s="125"/>
      <c r="WQR11" s="297"/>
      <c r="WQS11" s="297"/>
      <c r="WQT11" s="297"/>
      <c r="WQU11" s="297"/>
      <c r="WQV11" s="297"/>
      <c r="WQW11" s="297"/>
      <c r="WQX11" s="297"/>
      <c r="WQY11" s="297"/>
      <c r="WQZ11" s="297"/>
      <c r="WRA11" s="297"/>
      <c r="WRB11" s="297"/>
      <c r="WRC11" s="297"/>
      <c r="WRD11" s="297"/>
      <c r="WRE11" s="297"/>
      <c r="WRF11" s="297"/>
      <c r="WRG11" s="297"/>
      <c r="WRH11" s="297"/>
      <c r="WRI11" s="297"/>
      <c r="WRJ11" s="297"/>
      <c r="WRK11" s="297"/>
      <c r="WRL11" s="297"/>
      <c r="WRM11" s="297"/>
      <c r="WRN11" s="297"/>
      <c r="WRO11" s="297"/>
      <c r="WRP11" s="297"/>
      <c r="WRQ11" s="297"/>
      <c r="WRR11" s="297"/>
      <c r="WRS11" s="297"/>
      <c r="WRT11" s="297"/>
      <c r="WRU11" s="297"/>
      <c r="WRV11" s="297"/>
      <c r="WRW11" s="297"/>
      <c r="WRX11" s="297"/>
      <c r="WRY11" s="297"/>
      <c r="WRZ11" s="297"/>
      <c r="WSA11" s="297"/>
      <c r="WSB11" s="297"/>
      <c r="WSC11" s="297"/>
      <c r="WSD11" s="297"/>
      <c r="WSE11" s="297"/>
      <c r="WSF11" s="297"/>
      <c r="WSG11" s="297"/>
      <c r="WSH11" s="297"/>
      <c r="WSI11" s="297"/>
      <c r="WSJ11" s="297"/>
      <c r="WSK11" s="297"/>
      <c r="WSL11" s="297"/>
      <c r="WSM11" s="297"/>
      <c r="WSN11" s="297"/>
      <c r="WSO11" s="297"/>
      <c r="WSP11" s="297"/>
      <c r="WSQ11" s="297"/>
      <c r="WSR11" s="297"/>
      <c r="WSS11" s="297"/>
      <c r="WST11" s="297"/>
      <c r="WSU11" s="297"/>
      <c r="WSV11" s="297"/>
      <c r="WSW11" s="297"/>
      <c r="WSX11" s="297"/>
      <c r="WSY11" s="297"/>
      <c r="WSZ11" s="297"/>
      <c r="WTA11" s="297"/>
      <c r="WTB11" s="297"/>
      <c r="WTC11" s="297"/>
      <c r="WTD11" s="297"/>
      <c r="WTE11" s="297"/>
      <c r="WTF11" s="297"/>
      <c r="WTG11" s="297"/>
      <c r="WTH11" s="297"/>
      <c r="WTI11" s="297"/>
      <c r="WTJ11" s="297"/>
      <c r="WTK11" s="297"/>
      <c r="WTL11" s="297"/>
      <c r="WTM11" s="297"/>
      <c r="WTN11" s="297"/>
      <c r="WTO11" s="297"/>
      <c r="WTP11" s="297"/>
      <c r="WTQ11" s="297"/>
      <c r="WTR11" s="297"/>
      <c r="WTS11" s="297"/>
      <c r="WTT11" s="297"/>
      <c r="WTU11" s="297"/>
      <c r="WTV11" s="297"/>
      <c r="WTW11" s="297"/>
      <c r="WTX11" s="297"/>
      <c r="WTY11" s="297"/>
      <c r="WTZ11" s="297"/>
      <c r="WUA11" s="297"/>
      <c r="WUB11" s="297"/>
      <c r="WUC11" s="297"/>
      <c r="WUD11" s="297"/>
      <c r="WUE11" s="297"/>
      <c r="WUF11" s="297"/>
      <c r="WUG11" s="297"/>
      <c r="WUH11" s="297"/>
      <c r="WUI11" s="297"/>
      <c r="WUJ11" s="297"/>
      <c r="WUK11" s="297"/>
      <c r="WUL11" s="297"/>
      <c r="WUM11" s="297"/>
      <c r="WUN11" s="297"/>
      <c r="WUO11" s="297"/>
      <c r="WUP11" s="297"/>
      <c r="WUQ11" s="297"/>
      <c r="WUR11" s="297"/>
      <c r="WUS11" s="297"/>
      <c r="WUT11" s="297"/>
      <c r="WUU11" s="297"/>
      <c r="WUV11" s="297"/>
      <c r="WUW11" s="297"/>
      <c r="WUX11" s="297"/>
      <c r="WUY11" s="297"/>
      <c r="WUZ11" s="297"/>
      <c r="WVA11" s="297"/>
      <c r="WVB11" s="297"/>
      <c r="WVC11" s="297"/>
      <c r="WVD11" s="297"/>
      <c r="WVE11" s="297"/>
      <c r="WVF11" s="297"/>
      <c r="WVG11" s="297"/>
      <c r="WVH11" s="297"/>
      <c r="WVI11" s="297"/>
      <c r="WVJ11" s="297"/>
      <c r="WVK11" s="297"/>
      <c r="WVL11" s="297"/>
      <c r="WVM11" s="297"/>
      <c r="WVN11" s="297"/>
      <c r="WVO11" s="297"/>
      <c r="WVP11" s="297"/>
      <c r="WVQ11" s="297"/>
      <c r="WVR11" s="297"/>
      <c r="WVS11" s="297"/>
      <c r="WVT11" s="297"/>
      <c r="WVU11" s="297"/>
      <c r="WVV11" s="297"/>
      <c r="WVW11" s="297"/>
      <c r="WVX11" s="297"/>
      <c r="WVY11" s="297"/>
      <c r="WVZ11" s="297"/>
      <c r="WWA11" s="297"/>
      <c r="WWB11" s="297"/>
      <c r="WWC11" s="297"/>
      <c r="WWD11" s="297"/>
      <c r="WWE11" s="297"/>
      <c r="WWF11" s="297"/>
      <c r="WWG11" s="297"/>
      <c r="WWH11" s="297"/>
      <c r="WWI11" s="297"/>
      <c r="WWJ11" s="297"/>
      <c r="WWK11" s="297"/>
      <c r="WWL11" s="297"/>
      <c r="WWM11" s="297"/>
      <c r="WWN11" s="297"/>
      <c r="WWO11" s="297"/>
      <c r="WWP11" s="297"/>
      <c r="WWQ11" s="297"/>
      <c r="WWR11" s="297"/>
      <c r="WWS11" s="297"/>
      <c r="WWT11" s="297"/>
      <c r="WWU11" s="297"/>
      <c r="WWV11" s="297"/>
      <c r="WWW11" s="297"/>
      <c r="WWX11" s="297"/>
      <c r="WWY11" s="297"/>
      <c r="WWZ11" s="297"/>
      <c r="WXA11" s="297"/>
      <c r="WXB11" s="297"/>
      <c r="WXC11" s="297"/>
      <c r="WXD11" s="297"/>
      <c r="WXE11" s="297"/>
      <c r="WXF11" s="297"/>
      <c r="WXG11" s="297"/>
      <c r="WXH11" s="297"/>
      <c r="WXI11" s="297"/>
      <c r="WXJ11" s="297"/>
      <c r="WXK11" s="297"/>
      <c r="WXL11" s="297"/>
      <c r="WXM11" s="297"/>
      <c r="WXN11" s="297"/>
      <c r="WXO11" s="297"/>
      <c r="WXP11" s="297"/>
      <c r="WXQ11" s="297"/>
      <c r="WXR11" s="297"/>
      <c r="WXS11" s="297"/>
      <c r="WXT11" s="297"/>
      <c r="WXU11" s="297"/>
      <c r="WXV11" s="297"/>
      <c r="WXW11" s="297"/>
      <c r="WXX11" s="297"/>
      <c r="WXY11" s="297"/>
      <c r="WXZ11" s="297"/>
      <c r="WYA11" s="297"/>
      <c r="WYB11" s="297"/>
      <c r="WYC11" s="297"/>
      <c r="WYD11" s="297"/>
      <c r="WYE11" s="297"/>
      <c r="WYF11" s="297"/>
      <c r="WYG11" s="297"/>
      <c r="WYH11" s="297"/>
      <c r="WYI11" s="297"/>
      <c r="WYJ11" s="297"/>
      <c r="WYK11" s="297"/>
      <c r="WYL11" s="297"/>
      <c r="WYM11" s="297"/>
      <c r="WYN11" s="297"/>
      <c r="WYO11" s="297"/>
      <c r="WYP11" s="297"/>
      <c r="WYQ11" s="297"/>
      <c r="WYR11" s="297"/>
      <c r="WYS11" s="297"/>
      <c r="WYT11" s="297"/>
      <c r="WYU11" s="297"/>
      <c r="WYV11" s="297"/>
      <c r="WYW11" s="297"/>
      <c r="WYX11" s="297"/>
      <c r="WYY11" s="297"/>
      <c r="WYZ11" s="297"/>
      <c r="WZA11" s="297"/>
      <c r="WZB11" s="297"/>
      <c r="WZC11" s="297"/>
      <c r="WZD11" s="297"/>
      <c r="WZE11" s="297"/>
      <c r="WZF11" s="297"/>
      <c r="WZG11" s="297"/>
      <c r="WZH11" s="297"/>
      <c r="WZI11" s="297"/>
      <c r="WZJ11" s="297"/>
      <c r="WZK11" s="297"/>
      <c r="WZL11" s="297"/>
      <c r="WZM11" s="297"/>
      <c r="WZN11" s="297"/>
      <c r="WZO11" s="297"/>
      <c r="WZP11" s="297"/>
      <c r="WZQ11" s="297"/>
      <c r="WZR11" s="297"/>
      <c r="WZS11" s="297"/>
      <c r="WZT11" s="297"/>
      <c r="WZU11" s="297"/>
      <c r="WZV11" s="297"/>
      <c r="WZW11" s="297"/>
      <c r="WZX11" s="297"/>
      <c r="WZY11" s="297"/>
      <c r="WZZ11" s="297"/>
      <c r="XAA11" s="297"/>
      <c r="XAB11" s="297"/>
      <c r="XAC11" s="297"/>
      <c r="XAD11" s="297"/>
      <c r="XAE11" s="297"/>
      <c r="XAF11" s="297"/>
      <c r="XAG11" s="297"/>
      <c r="XAH11" s="297"/>
      <c r="XAI11" s="297"/>
      <c r="XAJ11" s="297"/>
      <c r="XAK11" s="297"/>
      <c r="XAL11" s="297"/>
      <c r="XAM11" s="297"/>
      <c r="XAN11" s="297"/>
      <c r="XAO11" s="297"/>
      <c r="XAP11" s="297"/>
      <c r="XAQ11" s="297"/>
      <c r="XAR11" s="297"/>
      <c r="XAS11" s="297"/>
      <c r="XAT11" s="297"/>
      <c r="XAU11" s="297"/>
      <c r="XAV11" s="297"/>
      <c r="XAW11" s="297"/>
      <c r="XAX11" s="297"/>
      <c r="XAY11" s="297"/>
      <c r="XAZ11" s="297"/>
      <c r="XBA11" s="297"/>
      <c r="XBB11" s="297"/>
      <c r="XBC11" s="297"/>
      <c r="XBD11" s="297"/>
      <c r="XBE11" s="297"/>
      <c r="XBF11" s="297"/>
      <c r="XBG11" s="297"/>
      <c r="XBH11" s="297"/>
      <c r="XBI11" s="297"/>
      <c r="XBJ11" s="297"/>
      <c r="XBK11" s="297"/>
      <c r="XBL11" s="297"/>
      <c r="XBM11" s="297"/>
      <c r="XBN11" s="297"/>
      <c r="XBO11" s="297"/>
      <c r="XBP11" s="297"/>
      <c r="XBQ11" s="297"/>
      <c r="XBR11" s="297"/>
      <c r="XBS11" s="297"/>
      <c r="XBT11" s="297"/>
      <c r="XBU11" s="297"/>
      <c r="XBV11" s="297"/>
      <c r="XBW11" s="297"/>
      <c r="XBX11" s="297"/>
      <c r="XBY11" s="297"/>
      <c r="XBZ11" s="297"/>
      <c r="XCA11" s="297"/>
      <c r="XCB11" s="297"/>
      <c r="XCC11" s="297"/>
      <c r="XCD11" s="297"/>
      <c r="XCE11" s="297"/>
      <c r="XCF11" s="297"/>
      <c r="XCG11" s="297"/>
      <c r="XCH11" s="297"/>
      <c r="XCI11" s="297"/>
      <c r="XCJ11" s="297"/>
      <c r="XCK11" s="297"/>
      <c r="XCL11" s="297"/>
      <c r="XCM11" s="297"/>
      <c r="XCN11" s="297"/>
      <c r="XCO11" s="297"/>
      <c r="XCP11" s="297"/>
      <c r="XCQ11" s="297"/>
      <c r="XCR11" s="297"/>
      <c r="XCS11" s="297"/>
      <c r="XCT11" s="297"/>
      <c r="XCU11" s="297"/>
      <c r="XCV11" s="297"/>
      <c r="XCW11" s="297"/>
      <c r="XCX11" s="297"/>
      <c r="XCY11" s="297"/>
      <c r="XCZ11" s="297"/>
      <c r="XDA11" s="297"/>
    </row>
    <row r="12" spans="1:122 16008:16329" s="119" customFormat="1" ht="18" customHeight="1" x14ac:dyDescent="0.25">
      <c r="A12" s="123"/>
      <c r="B12" s="123"/>
      <c r="C12" s="338"/>
      <c r="D12" s="334"/>
      <c r="E12" s="327"/>
      <c r="F12" s="334"/>
      <c r="G12" s="339"/>
      <c r="H12" s="339"/>
      <c r="I12" s="340"/>
      <c r="J12" s="334"/>
      <c r="K12" s="79" t="s">
        <v>78</v>
      </c>
      <c r="L12" s="79" t="s">
        <v>78</v>
      </c>
      <c r="M12" s="337"/>
      <c r="N12" s="329" t="s">
        <v>69</v>
      </c>
      <c r="O12" s="329" t="s">
        <v>69</v>
      </c>
      <c r="P12" s="329" t="s">
        <v>69</v>
      </c>
      <c r="Q12" s="330" t="s">
        <v>69</v>
      </c>
      <c r="R12" s="328" t="s">
        <v>73</v>
      </c>
      <c r="S12" s="330" t="s">
        <v>69</v>
      </c>
      <c r="T12" s="328" t="s">
        <v>73</v>
      </c>
      <c r="U12" s="332" t="s">
        <v>69</v>
      </c>
      <c r="V12" s="328" t="s">
        <v>73</v>
      </c>
      <c r="W12" s="116" t="s">
        <v>69</v>
      </c>
      <c r="X12" s="331" t="s">
        <v>73</v>
      </c>
      <c r="Y12" s="116" t="s">
        <v>69</v>
      </c>
      <c r="Z12" s="331" t="s">
        <v>73</v>
      </c>
      <c r="AA12" s="330" t="s">
        <v>69</v>
      </c>
      <c r="AB12" s="331" t="s">
        <v>73</v>
      </c>
      <c r="AC12" s="332" t="s">
        <v>69</v>
      </c>
      <c r="AD12" s="331" t="s">
        <v>73</v>
      </c>
      <c r="AE12" s="332" t="s">
        <v>69</v>
      </c>
      <c r="AF12" s="331" t="s">
        <v>73</v>
      </c>
      <c r="AG12" s="330" t="s">
        <v>69</v>
      </c>
      <c r="AH12" s="331" t="s">
        <v>73</v>
      </c>
      <c r="AI12" s="330" t="s">
        <v>69</v>
      </c>
      <c r="AJ12" s="330" t="s">
        <v>75</v>
      </c>
      <c r="AK12" s="330" t="s">
        <v>74</v>
      </c>
      <c r="AL12" s="330"/>
      <c r="AM12" s="330"/>
      <c r="AN12" s="332" t="s">
        <v>77</v>
      </c>
      <c r="AO12" s="331" t="s">
        <v>71</v>
      </c>
      <c r="AP12" s="331" t="s">
        <v>76</v>
      </c>
      <c r="AQ12" s="331" t="s">
        <v>71</v>
      </c>
      <c r="AR12" s="331" t="s">
        <v>76</v>
      </c>
      <c r="AS12" s="331" t="s">
        <v>71</v>
      </c>
      <c r="AT12" s="331" t="s">
        <v>76</v>
      </c>
      <c r="AU12" s="330" t="s">
        <v>69</v>
      </c>
      <c r="AV12" s="330"/>
      <c r="AW12" s="330"/>
      <c r="AX12" s="330"/>
      <c r="AY12" s="331" t="s">
        <v>73</v>
      </c>
      <c r="AZ12" s="330" t="s">
        <v>69</v>
      </c>
      <c r="BA12" s="330"/>
      <c r="BB12" s="330"/>
      <c r="BC12" s="330"/>
      <c r="BD12" s="331" t="s">
        <v>73</v>
      </c>
      <c r="BE12" s="332" t="s">
        <v>69</v>
      </c>
      <c r="BF12" s="331" t="s">
        <v>73</v>
      </c>
      <c r="BG12" s="331" t="s">
        <v>149</v>
      </c>
      <c r="BH12" s="328" t="s">
        <v>72</v>
      </c>
      <c r="BI12" s="330" t="s">
        <v>69</v>
      </c>
      <c r="BJ12" s="330" t="s">
        <v>70</v>
      </c>
      <c r="BK12" s="330" t="s">
        <v>71</v>
      </c>
      <c r="BL12" s="328" t="s">
        <v>70</v>
      </c>
      <c r="BM12" s="329" t="s">
        <v>69</v>
      </c>
      <c r="BN12" s="328" t="s">
        <v>70</v>
      </c>
      <c r="BO12" s="329" t="s">
        <v>69</v>
      </c>
      <c r="BP12" s="329" t="s">
        <v>70</v>
      </c>
      <c r="BQ12" s="329" t="s">
        <v>69</v>
      </c>
      <c r="BR12" s="329" t="s">
        <v>70</v>
      </c>
      <c r="BS12" s="329" t="s">
        <v>69</v>
      </c>
      <c r="BT12" s="328" t="s">
        <v>70</v>
      </c>
      <c r="BU12" s="329" t="s">
        <v>69</v>
      </c>
      <c r="BV12" s="328" t="s">
        <v>70</v>
      </c>
      <c r="BW12" s="329" t="s">
        <v>69</v>
      </c>
      <c r="BX12" s="113" t="s">
        <v>70</v>
      </c>
      <c r="BY12" s="329" t="s">
        <v>69</v>
      </c>
      <c r="BZ12" s="331" t="s">
        <v>70</v>
      </c>
      <c r="CA12" s="329" t="s">
        <v>69</v>
      </c>
      <c r="CB12" s="331" t="s">
        <v>70</v>
      </c>
      <c r="CC12" s="329" t="s">
        <v>69</v>
      </c>
      <c r="CD12" s="331" t="s">
        <v>70</v>
      </c>
      <c r="CE12" s="329" t="s">
        <v>69</v>
      </c>
      <c r="CF12" s="331" t="s">
        <v>70</v>
      </c>
      <c r="CG12" s="329" t="s">
        <v>69</v>
      </c>
      <c r="CH12" s="331" t="s">
        <v>70</v>
      </c>
      <c r="CI12" s="331"/>
      <c r="CJ12" s="329" t="s">
        <v>69</v>
      </c>
      <c r="CK12" s="331" t="s">
        <v>70</v>
      </c>
      <c r="CL12" s="329" t="s">
        <v>69</v>
      </c>
      <c r="CM12" s="339"/>
      <c r="CN12" s="334"/>
      <c r="CO12" s="182" t="s">
        <v>145</v>
      </c>
      <c r="CP12" s="183" t="s">
        <v>145</v>
      </c>
      <c r="CT12" s="302"/>
      <c r="DG12" s="121"/>
      <c r="DH12" s="121"/>
      <c r="WQR12" s="120"/>
      <c r="WQS12" s="120"/>
      <c r="WQT12" s="120"/>
      <c r="WQU12" s="120"/>
      <c r="WQV12" s="120"/>
      <c r="WQW12" s="120"/>
      <c r="WQX12" s="120"/>
      <c r="WQY12" s="120"/>
      <c r="WQZ12" s="120"/>
      <c r="WRA12" s="120"/>
      <c r="WRB12" s="120"/>
      <c r="WRC12" s="120"/>
      <c r="WRD12" s="120"/>
      <c r="WRE12" s="120"/>
      <c r="WRF12" s="120"/>
      <c r="WRG12" s="120"/>
      <c r="WRH12" s="120"/>
      <c r="WRI12" s="120"/>
      <c r="WRJ12" s="120"/>
      <c r="WRK12" s="120"/>
      <c r="WRL12" s="120"/>
      <c r="WRM12" s="120"/>
      <c r="WRN12" s="120"/>
      <c r="WRO12" s="120"/>
      <c r="WRP12" s="120"/>
      <c r="WRQ12" s="120"/>
      <c r="WRR12" s="120"/>
      <c r="WRS12" s="120"/>
      <c r="WRT12" s="120"/>
      <c r="WRU12" s="120"/>
      <c r="WRV12" s="120"/>
      <c r="WRW12" s="120"/>
      <c r="WRX12" s="120"/>
      <c r="WRY12" s="120"/>
      <c r="WRZ12" s="120"/>
      <c r="WSA12" s="120"/>
      <c r="WSB12" s="120"/>
      <c r="WSC12" s="120"/>
      <c r="WSD12" s="120"/>
      <c r="WSE12" s="120"/>
      <c r="WSF12" s="120"/>
      <c r="WSG12" s="120"/>
      <c r="WSH12" s="120"/>
      <c r="WSI12" s="120"/>
      <c r="WSJ12" s="120"/>
      <c r="WSK12" s="120"/>
      <c r="WSL12" s="120"/>
      <c r="WSM12" s="120"/>
      <c r="WSN12" s="120"/>
      <c r="WSO12" s="120"/>
      <c r="WSP12" s="120"/>
      <c r="WSQ12" s="120"/>
      <c r="WSR12" s="120"/>
      <c r="WSS12" s="120"/>
      <c r="WST12" s="120"/>
      <c r="WSU12" s="120"/>
      <c r="WSV12" s="120"/>
      <c r="WSW12" s="120"/>
      <c r="WSX12" s="120"/>
      <c r="WSY12" s="120"/>
      <c r="WSZ12" s="120"/>
      <c r="WTA12" s="120"/>
      <c r="WTB12" s="120"/>
      <c r="WTC12" s="120"/>
      <c r="WTD12" s="120"/>
      <c r="WTE12" s="120"/>
      <c r="WTF12" s="120"/>
      <c r="WTG12" s="120"/>
      <c r="WTH12" s="120"/>
      <c r="WTI12" s="120"/>
      <c r="WTJ12" s="120"/>
      <c r="WTK12" s="120"/>
      <c r="WTL12" s="120"/>
      <c r="WTM12" s="120"/>
      <c r="WTN12" s="120"/>
      <c r="WTO12" s="120"/>
      <c r="WTP12" s="120"/>
      <c r="WTQ12" s="120"/>
      <c r="WTR12" s="120"/>
      <c r="WTS12" s="120"/>
      <c r="WTT12" s="120"/>
      <c r="WTU12" s="120"/>
      <c r="WTV12" s="120"/>
      <c r="WTW12" s="120"/>
      <c r="WTX12" s="120"/>
      <c r="WTY12" s="120"/>
      <c r="WTZ12" s="120"/>
      <c r="WUA12" s="120"/>
      <c r="WUB12" s="120"/>
      <c r="WUC12" s="120"/>
      <c r="WUD12" s="120"/>
      <c r="WUE12" s="120"/>
      <c r="WUF12" s="120"/>
      <c r="WUG12" s="120"/>
      <c r="WUH12" s="120"/>
      <c r="WUI12" s="120"/>
      <c r="WUJ12" s="120"/>
      <c r="WUK12" s="120"/>
      <c r="WUL12" s="120"/>
      <c r="WUM12" s="120"/>
      <c r="WUN12" s="120"/>
      <c r="WUO12" s="120"/>
      <c r="WUP12" s="120"/>
      <c r="WUQ12" s="120"/>
      <c r="WUR12" s="120"/>
      <c r="WUS12" s="120"/>
      <c r="WUT12" s="120"/>
      <c r="WUU12" s="120"/>
      <c r="WUV12" s="120"/>
      <c r="WUW12" s="120"/>
      <c r="WUX12" s="120"/>
      <c r="WUY12" s="120"/>
      <c r="WUZ12" s="120"/>
      <c r="WVA12" s="120"/>
      <c r="WVB12" s="120"/>
      <c r="WVC12" s="120"/>
      <c r="WVD12" s="120"/>
      <c r="WVE12" s="120"/>
      <c r="WVF12" s="120"/>
      <c r="WVG12" s="120"/>
      <c r="WVH12" s="120"/>
      <c r="WVI12" s="120"/>
      <c r="WVJ12" s="120"/>
      <c r="WVK12" s="120"/>
      <c r="WVL12" s="120"/>
      <c r="WVM12" s="120"/>
      <c r="WVN12" s="120"/>
      <c r="WVO12" s="120"/>
      <c r="WVP12" s="120"/>
      <c r="WVQ12" s="120"/>
      <c r="WVR12" s="120"/>
      <c r="WVS12" s="120"/>
      <c r="WVT12" s="120"/>
      <c r="WVU12" s="120"/>
      <c r="WVV12" s="120"/>
      <c r="WVW12" s="120"/>
      <c r="WVX12" s="120"/>
      <c r="WVY12" s="120"/>
      <c r="WVZ12" s="120"/>
      <c r="WWA12" s="120"/>
      <c r="WWB12" s="120"/>
      <c r="WWC12" s="120"/>
      <c r="WWD12" s="120"/>
      <c r="WWE12" s="120"/>
      <c r="WWF12" s="120"/>
      <c r="WWG12" s="120"/>
      <c r="WWH12" s="120"/>
      <c r="WWI12" s="120"/>
      <c r="WWJ12" s="120"/>
      <c r="WWK12" s="120"/>
      <c r="WWL12" s="120"/>
      <c r="WWM12" s="120"/>
      <c r="WWN12" s="120"/>
      <c r="WWO12" s="120"/>
      <c r="WWP12" s="120"/>
      <c r="WWQ12" s="120"/>
      <c r="WWR12" s="120"/>
      <c r="WWS12" s="120"/>
      <c r="WWT12" s="120"/>
      <c r="WWU12" s="120"/>
      <c r="WWV12" s="120"/>
      <c r="WWW12" s="120"/>
      <c r="WWX12" s="120"/>
      <c r="WWY12" s="120"/>
      <c r="WWZ12" s="120"/>
      <c r="WXA12" s="120"/>
      <c r="WXB12" s="120"/>
      <c r="WXC12" s="120"/>
      <c r="WXD12" s="120"/>
      <c r="WXE12" s="120"/>
      <c r="WXF12" s="120"/>
      <c r="WXG12" s="120"/>
      <c r="WXH12" s="120"/>
      <c r="WXI12" s="120"/>
      <c r="WXJ12" s="120"/>
      <c r="WXK12" s="120"/>
      <c r="WXL12" s="120"/>
      <c r="WXM12" s="120"/>
      <c r="WXN12" s="120"/>
      <c r="WXO12" s="120"/>
      <c r="WXP12" s="120"/>
      <c r="WXQ12" s="120"/>
      <c r="WXR12" s="120"/>
      <c r="WXS12" s="120"/>
      <c r="WXT12" s="120"/>
      <c r="WXU12" s="120"/>
      <c r="WXV12" s="120"/>
      <c r="WXW12" s="120"/>
      <c r="WXX12" s="120"/>
      <c r="WXY12" s="120"/>
      <c r="WXZ12" s="120"/>
      <c r="WYA12" s="120"/>
      <c r="WYB12" s="120"/>
      <c r="WYC12" s="120"/>
      <c r="WYD12" s="120"/>
      <c r="WYE12" s="120"/>
      <c r="WYF12" s="120"/>
      <c r="WYG12" s="120"/>
      <c r="WYH12" s="120"/>
      <c r="WYI12" s="120"/>
      <c r="WYJ12" s="120"/>
      <c r="WYK12" s="120"/>
      <c r="WYL12" s="120"/>
      <c r="WYM12" s="120"/>
      <c r="WYN12" s="120"/>
      <c r="WYO12" s="120"/>
      <c r="WYP12" s="120"/>
      <c r="WYQ12" s="120"/>
      <c r="WYR12" s="120"/>
      <c r="WYS12" s="120"/>
      <c r="WYT12" s="120"/>
      <c r="WYU12" s="120"/>
      <c r="WYV12" s="120"/>
      <c r="WYW12" s="120"/>
      <c r="WYX12" s="120"/>
      <c r="WYY12" s="120"/>
      <c r="WYZ12" s="120"/>
      <c r="WZA12" s="120"/>
      <c r="WZB12" s="120"/>
      <c r="WZC12" s="120"/>
      <c r="WZD12" s="120"/>
      <c r="WZE12" s="120"/>
      <c r="WZF12" s="120"/>
      <c r="WZG12" s="120"/>
      <c r="WZH12" s="120"/>
      <c r="WZI12" s="120"/>
      <c r="WZJ12" s="120"/>
      <c r="WZK12" s="120"/>
      <c r="WZL12" s="120"/>
      <c r="WZM12" s="120"/>
      <c r="WZN12" s="120"/>
      <c r="WZO12" s="120"/>
      <c r="WZP12" s="120"/>
      <c r="WZQ12" s="120"/>
      <c r="WZR12" s="120"/>
      <c r="WZS12" s="120"/>
      <c r="WZT12" s="120"/>
      <c r="WZU12" s="120"/>
      <c r="WZV12" s="120"/>
      <c r="WZW12" s="120"/>
      <c r="WZX12" s="120"/>
      <c r="WZY12" s="120"/>
      <c r="WZZ12" s="120"/>
      <c r="XAA12" s="120"/>
      <c r="XAB12" s="120"/>
      <c r="XAC12" s="120"/>
      <c r="XAD12" s="120"/>
      <c r="XAE12" s="120"/>
      <c r="XAF12" s="120"/>
      <c r="XAG12" s="120"/>
      <c r="XAH12" s="120"/>
      <c r="XAI12" s="120"/>
      <c r="XAJ12" s="120"/>
      <c r="XAK12" s="120"/>
      <c r="XAL12" s="120"/>
      <c r="XAM12" s="120"/>
      <c r="XAN12" s="120"/>
      <c r="XAO12" s="120"/>
      <c r="XAP12" s="120"/>
      <c r="XAQ12" s="120"/>
      <c r="XAR12" s="120"/>
      <c r="XAS12" s="120"/>
      <c r="XAT12" s="120"/>
      <c r="XAU12" s="120"/>
      <c r="XAV12" s="120"/>
      <c r="XAW12" s="120"/>
      <c r="XAX12" s="120"/>
      <c r="XAY12" s="120"/>
      <c r="XAZ12" s="120"/>
      <c r="XBA12" s="120"/>
      <c r="XBB12" s="120"/>
      <c r="XBC12" s="120"/>
      <c r="XBD12" s="120"/>
      <c r="XBE12" s="120"/>
      <c r="XBF12" s="120"/>
      <c r="XBG12" s="120"/>
      <c r="XBH12" s="120"/>
      <c r="XBI12" s="120"/>
      <c r="XBJ12" s="120"/>
      <c r="XBK12" s="120"/>
      <c r="XBL12" s="120"/>
      <c r="XBM12" s="120"/>
      <c r="XBN12" s="120"/>
      <c r="XBO12" s="120"/>
      <c r="XBP12" s="120"/>
      <c r="XBQ12" s="120"/>
      <c r="XBR12" s="120"/>
      <c r="XBS12" s="120"/>
      <c r="XBT12" s="120"/>
      <c r="XBU12" s="120"/>
      <c r="XBV12" s="120"/>
      <c r="XBW12" s="120"/>
      <c r="XBX12" s="120"/>
      <c r="XBY12" s="120"/>
      <c r="XBZ12" s="120"/>
      <c r="XCA12" s="120"/>
      <c r="XCB12" s="120"/>
      <c r="XCC12" s="120"/>
      <c r="XCD12" s="120"/>
      <c r="XCE12" s="120"/>
      <c r="XCF12" s="120"/>
      <c r="XCG12" s="120"/>
      <c r="XCH12" s="120"/>
      <c r="XCI12" s="120"/>
      <c r="XCJ12" s="120"/>
      <c r="XCK12" s="120"/>
      <c r="XCL12" s="120"/>
      <c r="XCM12" s="120"/>
      <c r="XCN12" s="120"/>
      <c r="XCO12" s="120"/>
      <c r="XCP12" s="120"/>
      <c r="XCQ12" s="120"/>
      <c r="XCR12" s="120"/>
      <c r="XCS12" s="120"/>
      <c r="XCT12" s="120"/>
      <c r="XCU12" s="120"/>
      <c r="XCV12" s="120"/>
      <c r="XCW12" s="120"/>
      <c r="XCX12" s="120"/>
      <c r="XCY12" s="120"/>
      <c r="XCZ12" s="120"/>
      <c r="XDA12" s="120"/>
    </row>
    <row r="13" spans="1:122 16008:16329" s="110" customFormat="1" x14ac:dyDescent="0.25">
      <c r="A13" s="118">
        <v>1</v>
      </c>
      <c r="B13" s="118">
        <v>2</v>
      </c>
      <c r="C13" s="329" t="s">
        <v>68</v>
      </c>
      <c r="D13" s="329" t="s">
        <v>67</v>
      </c>
      <c r="E13" s="329"/>
      <c r="F13" s="329"/>
      <c r="G13" s="329"/>
      <c r="H13" s="57" t="s">
        <v>66</v>
      </c>
      <c r="I13" s="329" t="s">
        <v>65</v>
      </c>
      <c r="J13" s="329" t="s">
        <v>64</v>
      </c>
      <c r="K13" s="329">
        <v>6</v>
      </c>
      <c r="L13" s="329">
        <v>7</v>
      </c>
      <c r="M13" s="329" t="s">
        <v>63</v>
      </c>
      <c r="N13" s="329" t="s">
        <v>155</v>
      </c>
      <c r="O13" s="329" t="s">
        <v>156</v>
      </c>
      <c r="P13" s="329" t="s">
        <v>157</v>
      </c>
      <c r="Q13" s="329" t="s">
        <v>158</v>
      </c>
      <c r="R13" s="329"/>
      <c r="S13" s="329" t="s">
        <v>159</v>
      </c>
      <c r="T13" s="329"/>
      <c r="U13" s="329" t="s">
        <v>160</v>
      </c>
      <c r="V13" s="329"/>
      <c r="W13" s="329">
        <v>15</v>
      </c>
      <c r="X13" s="329"/>
      <c r="Y13" s="329">
        <v>16</v>
      </c>
      <c r="Z13" s="329"/>
      <c r="AA13" s="329">
        <v>17</v>
      </c>
      <c r="AB13" s="329"/>
      <c r="AC13" s="329" t="s">
        <v>161</v>
      </c>
      <c r="AD13" s="329"/>
      <c r="AE13" s="329" t="s">
        <v>162</v>
      </c>
      <c r="AF13" s="329"/>
      <c r="AG13" s="329">
        <v>20</v>
      </c>
      <c r="AH13" s="329"/>
      <c r="AI13" s="329">
        <v>21</v>
      </c>
      <c r="AJ13" s="329"/>
      <c r="AK13" s="329"/>
      <c r="AL13" s="329"/>
      <c r="AM13" s="329"/>
      <c r="AN13" s="329">
        <v>22</v>
      </c>
      <c r="AO13" s="329"/>
      <c r="AP13" s="329"/>
      <c r="AQ13" s="98" t="s">
        <v>75</v>
      </c>
      <c r="AR13" s="98" t="s">
        <v>75</v>
      </c>
      <c r="AS13" s="98" t="s">
        <v>219</v>
      </c>
      <c r="AT13" s="98" t="s">
        <v>219</v>
      </c>
      <c r="AU13" s="329" t="s">
        <v>163</v>
      </c>
      <c r="AV13" s="329"/>
      <c r="AW13" s="329"/>
      <c r="AX13" s="329"/>
      <c r="AY13" s="329"/>
      <c r="AZ13" s="329" t="s">
        <v>164</v>
      </c>
      <c r="BA13" s="329"/>
      <c r="BB13" s="329"/>
      <c r="BC13" s="329"/>
      <c r="BD13" s="329"/>
      <c r="BE13" s="329" t="s">
        <v>165</v>
      </c>
      <c r="BF13" s="329"/>
      <c r="BG13" s="329"/>
      <c r="BH13" s="329"/>
      <c r="BI13" s="329" t="s">
        <v>166</v>
      </c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 t="s">
        <v>62</v>
      </c>
      <c r="CN13" s="329" t="s">
        <v>167</v>
      </c>
      <c r="CO13" s="329"/>
      <c r="CP13" s="329"/>
      <c r="CQ13" s="329"/>
      <c r="CR13" s="329"/>
      <c r="CS13" s="329"/>
      <c r="CT13" s="302"/>
      <c r="CU13" s="329"/>
      <c r="CV13" s="329"/>
      <c r="CW13" s="329"/>
      <c r="CX13" s="329"/>
      <c r="CY13" s="329"/>
      <c r="CZ13" s="329"/>
      <c r="DG13" s="112"/>
      <c r="DH13" s="112"/>
      <c r="WQR13" s="111"/>
      <c r="WQS13" s="111"/>
      <c r="WQT13" s="111"/>
      <c r="WQU13" s="111"/>
      <c r="WQV13" s="111"/>
      <c r="WQW13" s="111"/>
      <c r="WQX13" s="111"/>
      <c r="WQY13" s="111"/>
      <c r="WQZ13" s="111"/>
      <c r="WRA13" s="111"/>
      <c r="WRB13" s="111"/>
      <c r="WRC13" s="111"/>
      <c r="WRD13" s="111"/>
      <c r="WRE13" s="111"/>
      <c r="WRF13" s="111"/>
      <c r="WRG13" s="111"/>
      <c r="WRH13" s="111"/>
      <c r="WRI13" s="111"/>
      <c r="WRJ13" s="111"/>
      <c r="WRK13" s="111"/>
      <c r="WRL13" s="111"/>
      <c r="WRM13" s="111"/>
      <c r="WRN13" s="111"/>
      <c r="WRO13" s="111"/>
      <c r="WRP13" s="111"/>
      <c r="WRQ13" s="111"/>
      <c r="WRR13" s="111"/>
      <c r="WRS13" s="111"/>
      <c r="WRT13" s="111"/>
      <c r="WRU13" s="111"/>
      <c r="WRV13" s="111"/>
      <c r="WRW13" s="111"/>
      <c r="WRX13" s="111"/>
      <c r="WRY13" s="111"/>
      <c r="WRZ13" s="111"/>
      <c r="WSA13" s="111"/>
      <c r="WSB13" s="111"/>
      <c r="WSC13" s="111"/>
      <c r="WSD13" s="111"/>
      <c r="WSE13" s="111"/>
      <c r="WSF13" s="111"/>
      <c r="WSG13" s="111"/>
      <c r="WSH13" s="111"/>
      <c r="WSI13" s="111"/>
      <c r="WSJ13" s="111"/>
      <c r="WSK13" s="111"/>
      <c r="WSL13" s="111"/>
      <c r="WSM13" s="111"/>
      <c r="WSN13" s="111"/>
      <c r="WSO13" s="111"/>
      <c r="WSP13" s="111"/>
      <c r="WSQ13" s="111"/>
      <c r="WSR13" s="111"/>
      <c r="WSS13" s="111"/>
      <c r="WST13" s="111"/>
      <c r="WSU13" s="111"/>
      <c r="WSV13" s="111"/>
      <c r="WSW13" s="111"/>
      <c r="WSX13" s="111"/>
      <c r="WSY13" s="111"/>
      <c r="WSZ13" s="111"/>
      <c r="WTA13" s="111"/>
      <c r="WTB13" s="111"/>
      <c r="WTC13" s="111"/>
      <c r="WTD13" s="111"/>
      <c r="WTE13" s="111"/>
      <c r="WTF13" s="111"/>
      <c r="WTG13" s="111"/>
      <c r="WTH13" s="111"/>
      <c r="WTI13" s="111"/>
      <c r="WTJ13" s="111"/>
      <c r="WTK13" s="111"/>
      <c r="WTL13" s="111"/>
      <c r="WTM13" s="111"/>
      <c r="WTN13" s="111"/>
      <c r="WTO13" s="111"/>
      <c r="WTP13" s="111"/>
      <c r="WTQ13" s="111"/>
      <c r="WTR13" s="111"/>
      <c r="WTS13" s="111"/>
      <c r="WTT13" s="111"/>
      <c r="WTU13" s="111"/>
      <c r="WTV13" s="111"/>
      <c r="WTW13" s="111"/>
      <c r="WTX13" s="111"/>
      <c r="WTY13" s="111"/>
      <c r="WTZ13" s="111"/>
      <c r="WUA13" s="111"/>
      <c r="WUB13" s="111"/>
      <c r="WUC13" s="111"/>
      <c r="WUD13" s="111"/>
      <c r="WUE13" s="111"/>
      <c r="WUF13" s="111"/>
      <c r="WUG13" s="111"/>
      <c r="WUH13" s="111"/>
      <c r="WUI13" s="111"/>
      <c r="WUJ13" s="111"/>
      <c r="WUK13" s="111"/>
      <c r="WUL13" s="111"/>
      <c r="WUM13" s="111"/>
      <c r="WUN13" s="111"/>
      <c r="WUO13" s="111"/>
      <c r="WUP13" s="111"/>
      <c r="WUQ13" s="111"/>
      <c r="WUR13" s="111"/>
      <c r="WUS13" s="111"/>
      <c r="WUT13" s="111"/>
      <c r="WUU13" s="111"/>
      <c r="WUV13" s="111"/>
      <c r="WUW13" s="111"/>
      <c r="WUX13" s="111"/>
      <c r="WUY13" s="111"/>
      <c r="WUZ13" s="111"/>
      <c r="WVA13" s="111"/>
      <c r="WVB13" s="111"/>
      <c r="WVC13" s="111"/>
      <c r="WVD13" s="111"/>
      <c r="WVE13" s="111"/>
      <c r="WVF13" s="111"/>
      <c r="WVG13" s="111"/>
      <c r="WVH13" s="111"/>
      <c r="WVI13" s="111"/>
      <c r="WVJ13" s="111"/>
      <c r="WVK13" s="111"/>
      <c r="WVL13" s="111"/>
      <c r="WVM13" s="111"/>
      <c r="WVN13" s="111"/>
      <c r="WVO13" s="111"/>
      <c r="WVP13" s="111"/>
      <c r="WVQ13" s="111"/>
      <c r="WVR13" s="111"/>
      <c r="WVS13" s="111"/>
      <c r="WVT13" s="111"/>
      <c r="WVU13" s="111"/>
      <c r="WVV13" s="111"/>
      <c r="WVW13" s="111"/>
      <c r="WVX13" s="111"/>
      <c r="WVY13" s="111"/>
      <c r="WVZ13" s="111"/>
      <c r="WWA13" s="111"/>
      <c r="WWB13" s="111"/>
      <c r="WWC13" s="111"/>
      <c r="WWD13" s="111"/>
      <c r="WWE13" s="111"/>
      <c r="WWF13" s="111"/>
      <c r="WWG13" s="111"/>
      <c r="WWH13" s="111"/>
      <c r="WWI13" s="111"/>
      <c r="WWJ13" s="111"/>
      <c r="WWK13" s="111"/>
      <c r="WWL13" s="111"/>
      <c r="WWM13" s="111"/>
      <c r="WWN13" s="111"/>
      <c r="WWO13" s="111"/>
      <c r="WWP13" s="111"/>
      <c r="WWQ13" s="111"/>
      <c r="WWR13" s="111"/>
      <c r="WWS13" s="111"/>
      <c r="WWT13" s="111"/>
      <c r="WWU13" s="111"/>
      <c r="WWV13" s="111"/>
      <c r="WWW13" s="111"/>
      <c r="WWX13" s="111"/>
      <c r="WWY13" s="111"/>
      <c r="WWZ13" s="111"/>
      <c r="WXA13" s="111"/>
      <c r="WXB13" s="111"/>
      <c r="WXC13" s="111"/>
      <c r="WXD13" s="111"/>
      <c r="WXE13" s="111"/>
      <c r="WXF13" s="111"/>
      <c r="WXG13" s="111"/>
      <c r="WXH13" s="111"/>
      <c r="WXI13" s="111"/>
      <c r="WXJ13" s="111"/>
      <c r="WXK13" s="111"/>
      <c r="WXL13" s="111"/>
      <c r="WXM13" s="111"/>
      <c r="WXN13" s="111"/>
      <c r="WXO13" s="111"/>
      <c r="WXP13" s="111"/>
      <c r="WXQ13" s="111"/>
      <c r="WXR13" s="111"/>
      <c r="WXS13" s="111"/>
      <c r="WXT13" s="111"/>
      <c r="WXU13" s="111"/>
      <c r="WXV13" s="111"/>
      <c r="WXW13" s="111"/>
      <c r="WXX13" s="111"/>
      <c r="WXY13" s="111"/>
      <c r="WXZ13" s="111"/>
      <c r="WYA13" s="111"/>
      <c r="WYB13" s="111"/>
      <c r="WYC13" s="111"/>
      <c r="WYD13" s="111"/>
      <c r="WYE13" s="111"/>
      <c r="WYF13" s="111"/>
      <c r="WYG13" s="111"/>
      <c r="WYH13" s="111"/>
      <c r="WYI13" s="111"/>
      <c r="WYJ13" s="111"/>
      <c r="WYK13" s="111"/>
      <c r="WYL13" s="111"/>
      <c r="WYM13" s="111"/>
      <c r="WYN13" s="111"/>
      <c r="WYO13" s="111"/>
      <c r="WYP13" s="111"/>
      <c r="WYQ13" s="111"/>
      <c r="WYR13" s="111"/>
      <c r="WYS13" s="111"/>
      <c r="WYT13" s="111"/>
      <c r="WYU13" s="111"/>
      <c r="WYV13" s="111"/>
      <c r="WYW13" s="111"/>
      <c r="WYX13" s="111"/>
      <c r="WYY13" s="111"/>
      <c r="WYZ13" s="111"/>
      <c r="WZA13" s="111"/>
      <c r="WZB13" s="111"/>
      <c r="WZC13" s="111"/>
      <c r="WZD13" s="111"/>
      <c r="WZE13" s="111"/>
      <c r="WZF13" s="111"/>
      <c r="WZG13" s="111"/>
      <c r="WZH13" s="111"/>
      <c r="WZI13" s="111"/>
      <c r="WZJ13" s="111"/>
      <c r="WZK13" s="111"/>
      <c r="WZL13" s="111"/>
      <c r="WZM13" s="111"/>
      <c r="WZN13" s="111"/>
      <c r="WZO13" s="111"/>
      <c r="WZP13" s="111"/>
      <c r="WZQ13" s="111"/>
      <c r="WZR13" s="111"/>
      <c r="WZS13" s="111"/>
      <c r="WZT13" s="111"/>
      <c r="WZU13" s="111"/>
      <c r="WZV13" s="111"/>
      <c r="WZW13" s="111"/>
      <c r="WZX13" s="111"/>
      <c r="WZY13" s="111"/>
      <c r="WZZ13" s="111"/>
      <c r="XAA13" s="111"/>
      <c r="XAB13" s="111"/>
      <c r="XAC13" s="111"/>
      <c r="XAD13" s="111"/>
      <c r="XAE13" s="111"/>
      <c r="XAF13" s="111"/>
      <c r="XAG13" s="111"/>
      <c r="XAH13" s="111"/>
      <c r="XAI13" s="111"/>
      <c r="XAJ13" s="111"/>
      <c r="XAK13" s="111"/>
      <c r="XAL13" s="111"/>
      <c r="XAM13" s="111"/>
      <c r="XAN13" s="111"/>
      <c r="XAO13" s="111"/>
      <c r="XAP13" s="111"/>
      <c r="XAQ13" s="111"/>
      <c r="XAR13" s="111"/>
      <c r="XAS13" s="111"/>
      <c r="XAT13" s="111"/>
      <c r="XAU13" s="111"/>
      <c r="XAV13" s="111"/>
      <c r="XAW13" s="111"/>
      <c r="XAX13" s="111"/>
      <c r="XAY13" s="111"/>
      <c r="XAZ13" s="111"/>
      <c r="XBA13" s="111"/>
      <c r="XBB13" s="111"/>
      <c r="XBC13" s="111"/>
      <c r="XBD13" s="111"/>
      <c r="XBE13" s="111"/>
      <c r="XBF13" s="111"/>
      <c r="XBG13" s="111"/>
      <c r="XBH13" s="111"/>
      <c r="XBI13" s="111"/>
      <c r="XBJ13" s="111"/>
      <c r="XBK13" s="111"/>
      <c r="XBL13" s="111"/>
      <c r="XBM13" s="111"/>
      <c r="XBN13" s="111"/>
      <c r="XBO13" s="111"/>
      <c r="XBP13" s="111"/>
      <c r="XBQ13" s="111"/>
      <c r="XBR13" s="111"/>
      <c r="XBS13" s="111"/>
      <c r="XBT13" s="111"/>
      <c r="XBU13" s="111"/>
      <c r="XBV13" s="111"/>
      <c r="XBW13" s="111"/>
      <c r="XBX13" s="111"/>
      <c r="XBY13" s="111"/>
      <c r="XBZ13" s="111"/>
      <c r="XCA13" s="111"/>
      <c r="XCB13" s="111"/>
      <c r="XCC13" s="111"/>
      <c r="XCD13" s="111"/>
      <c r="XCE13" s="111"/>
      <c r="XCF13" s="111"/>
      <c r="XCG13" s="111"/>
      <c r="XCH13" s="111"/>
      <c r="XCI13" s="111"/>
      <c r="XCJ13" s="111"/>
      <c r="XCK13" s="111"/>
      <c r="XCL13" s="111"/>
      <c r="XCM13" s="111"/>
      <c r="XCN13" s="111"/>
      <c r="XCO13" s="111"/>
      <c r="XCP13" s="111"/>
      <c r="XCQ13" s="111"/>
      <c r="XCR13" s="111"/>
      <c r="XCS13" s="111"/>
      <c r="XCT13" s="111"/>
      <c r="XCU13" s="111"/>
      <c r="XCV13" s="111"/>
      <c r="XCW13" s="111"/>
      <c r="XCX13" s="111"/>
      <c r="XCY13" s="111"/>
      <c r="XCZ13" s="111"/>
      <c r="XDA13" s="111"/>
    </row>
    <row r="14" spans="1:122 16008:16329" s="64" customFormat="1" ht="15.75" x14ac:dyDescent="0.25">
      <c r="A14" s="77"/>
      <c r="B14" s="51">
        <v>2028</v>
      </c>
      <c r="C14" s="76" t="s">
        <v>45</v>
      </c>
      <c r="D14" s="308"/>
      <c r="E14" s="308"/>
      <c r="F14" s="311" t="e">
        <v>#N/A</v>
      </c>
      <c r="G14" s="90"/>
      <c r="H14" s="272"/>
      <c r="I14" s="75"/>
      <c r="J14" s="102"/>
      <c r="K14" s="69"/>
      <c r="L14" s="69"/>
      <c r="M14" s="60"/>
      <c r="N14" s="93"/>
      <c r="O14" s="93"/>
      <c r="P14" s="93"/>
      <c r="Q14" s="78"/>
      <c r="R14" s="289"/>
      <c r="S14" s="93"/>
      <c r="T14" s="87"/>
      <c r="U14" s="94"/>
      <c r="V14" s="87"/>
      <c r="W14" s="94"/>
      <c r="X14" s="87"/>
      <c r="Y14" s="94"/>
      <c r="Z14" s="87"/>
      <c r="AA14" s="93"/>
      <c r="AB14" s="87"/>
      <c r="AC14" s="93"/>
      <c r="AD14" s="87"/>
      <c r="AE14" s="93"/>
      <c r="AF14" s="87"/>
      <c r="AG14" s="93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93"/>
      <c r="AV14" s="93"/>
      <c r="AW14" s="93"/>
      <c r="AX14" s="93"/>
      <c r="AY14" s="87"/>
      <c r="AZ14" s="38"/>
      <c r="BA14" s="38"/>
      <c r="BB14" s="38"/>
      <c r="BC14" s="38"/>
      <c r="BD14" s="87"/>
      <c r="BE14" s="93"/>
      <c r="BF14" s="87"/>
      <c r="BG14" s="87"/>
      <c r="BH14" s="86"/>
      <c r="BI14" s="58"/>
      <c r="BJ14" s="58"/>
      <c r="BK14" s="58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85"/>
      <c r="BY14" s="93"/>
      <c r="BZ14" s="85"/>
      <c r="CA14" s="93"/>
      <c r="CB14" s="85"/>
      <c r="CC14" s="93"/>
      <c r="CD14" s="85"/>
      <c r="CE14" s="93"/>
      <c r="CF14" s="85"/>
      <c r="CG14" s="93"/>
      <c r="CH14" s="85"/>
      <c r="CI14" s="85"/>
      <c r="CJ14" s="93"/>
      <c r="CK14" s="85"/>
      <c r="CL14" s="93"/>
      <c r="CM14" s="92"/>
      <c r="CN14" s="91"/>
      <c r="CO14" s="304"/>
      <c r="CP14" s="302"/>
      <c r="CQ14" s="302" t="s">
        <v>249</v>
      </c>
      <c r="CR14" s="302"/>
      <c r="CS14" s="303"/>
      <c r="CT14" s="302"/>
      <c r="CU14" s="304"/>
      <c r="CV14" s="304"/>
      <c r="CW14" s="304"/>
      <c r="CX14" s="55"/>
      <c r="CY14" s="304"/>
      <c r="CZ14" s="72"/>
      <c r="DA14" s="302"/>
      <c r="DB14" s="302"/>
      <c r="DC14" s="302"/>
      <c r="DD14" s="302"/>
      <c r="DE14" s="53"/>
      <c r="DF14" s="304"/>
      <c r="DG14" s="52"/>
      <c r="DH14" s="52"/>
      <c r="DI14" s="302"/>
      <c r="DJ14" s="304"/>
      <c r="DK14" s="71"/>
      <c r="DL14" s="304"/>
      <c r="DM14" s="302"/>
      <c r="DN14" s="304"/>
      <c r="DO14" s="302"/>
      <c r="DP14" s="302"/>
    </row>
    <row r="15" spans="1:122 16008:16329" s="54" customFormat="1" ht="39" x14ac:dyDescent="0.25">
      <c r="A15" s="51" t="s">
        <v>243</v>
      </c>
      <c r="B15" s="51">
        <v>2028</v>
      </c>
      <c r="C15" s="59">
        <f>SUBTOTAL(3,$D$15:D15)</f>
        <v>1</v>
      </c>
      <c r="D15" s="62" t="s">
        <v>44</v>
      </c>
      <c r="E15" s="62"/>
      <c r="F15" s="48" t="e">
        <v>#N/A</v>
      </c>
      <c r="G15" s="47">
        <v>2414</v>
      </c>
      <c r="H15" s="61" t="s">
        <v>20</v>
      </c>
      <c r="I15" s="107" t="s">
        <v>2</v>
      </c>
      <c r="J15" s="202" t="s">
        <v>9</v>
      </c>
      <c r="K15" s="69">
        <v>13145.4</v>
      </c>
      <c r="L15" s="69">
        <v>12873.1</v>
      </c>
      <c r="M15" s="60" t="s">
        <v>136</v>
      </c>
      <c r="N15" s="78">
        <f t="shared" ref="N15:N41" si="0">Q15+S15+U15+W15+Y15+AA15+AC15+AE15+AG15+AI15+AU15+AZ15+BE15+BI15</f>
        <v>6383002.5300000003</v>
      </c>
      <c r="O15" s="78">
        <v>0</v>
      </c>
      <c r="P15" s="78">
        <f t="shared" ref="P15:P41" si="1">N15-O15</f>
        <v>6383002.5300000003</v>
      </c>
      <c r="Q15" s="78"/>
      <c r="R15" s="59">
        <f t="shared" ref="R15:R41" si="2">COUNT(Q15)</f>
        <v>0</v>
      </c>
      <c r="S15" s="78"/>
      <c r="T15" s="59">
        <f t="shared" ref="T15:T41" si="3">COUNT(S15)</f>
        <v>0</v>
      </c>
      <c r="U15" s="81"/>
      <c r="V15" s="59">
        <f t="shared" ref="V15:V41" si="4">COUNT(U15)</f>
        <v>0</v>
      </c>
      <c r="W15" s="80"/>
      <c r="X15" s="59">
        <f t="shared" ref="X15:X41" si="5">COUNT(W15)</f>
        <v>0</v>
      </c>
      <c r="Y15" s="80"/>
      <c r="Z15" s="59">
        <f t="shared" ref="Z15:Z41" si="6">COUNT(Y15)</f>
        <v>0</v>
      </c>
      <c r="AA15" s="78"/>
      <c r="AB15" s="59">
        <f t="shared" ref="AB15:AB41" si="7">COUNT(AA15)</f>
        <v>0</v>
      </c>
      <c r="AC15" s="310"/>
      <c r="AD15" s="59">
        <f t="shared" ref="AD15:AD41" si="8">COUNT(AC15)</f>
        <v>0</v>
      </c>
      <c r="AE15" s="310"/>
      <c r="AF15" s="59">
        <f t="shared" ref="AF15:AF41" si="9">COUNT(AE15)</f>
        <v>0</v>
      </c>
      <c r="AG15" s="78"/>
      <c r="AH15" s="59">
        <f t="shared" ref="AH15:AH41" si="10">COUNT(AG15)</f>
        <v>0</v>
      </c>
      <c r="AI15" s="59"/>
      <c r="AJ15" s="59"/>
      <c r="AK15" s="59"/>
      <c r="AL15" s="59"/>
      <c r="AM15" s="59"/>
      <c r="AN15" s="59"/>
      <c r="AO15" s="59">
        <f t="shared" ref="AO15:AO41" si="11">COUNT(AI15)</f>
        <v>0</v>
      </c>
      <c r="AP15" s="59"/>
      <c r="AQ15" s="59"/>
      <c r="AR15" s="59"/>
      <c r="AS15" s="59"/>
      <c r="AT15" s="59"/>
      <c r="AU15" s="78">
        <v>6383002.5300000003</v>
      </c>
      <c r="AV15" s="78"/>
      <c r="AW15" s="78"/>
      <c r="AX15" s="78"/>
      <c r="AY15" s="59">
        <f t="shared" ref="AY15:AY41" si="12">COUNT(AU15)</f>
        <v>1</v>
      </c>
      <c r="AZ15" s="78"/>
      <c r="BA15" s="78"/>
      <c r="BB15" s="78"/>
      <c r="BC15" s="78"/>
      <c r="BD15" s="59">
        <f t="shared" ref="BD15:BD41" si="13">COUNT(AZ15)</f>
        <v>0</v>
      </c>
      <c r="BE15" s="310"/>
      <c r="BF15" s="59">
        <f t="shared" ref="BF15:BF41" si="14">COUNT(BE15)</f>
        <v>0</v>
      </c>
      <c r="BG15" s="59"/>
      <c r="BH15" s="96">
        <v>0</v>
      </c>
      <c r="BI15" s="58">
        <f t="shared" ref="BI15:BI41" si="15">BM15+BO15+BQ15+BS15+BU15+BW15+BY15+CA15+CC15+CE15+CG15+CJ15+CL15</f>
        <v>0</v>
      </c>
      <c r="BJ15" s="58">
        <f t="shared" ref="BJ15:BJ41" si="16">BL15+BN15+BP15+BR15+BT15+BV15+BX15+BZ15+CB15+CD15+CF15+CH15+CK15</f>
        <v>0</v>
      </c>
      <c r="BK15" s="58">
        <f t="shared" ref="BK15:BK41" si="17">IF(BJ15&gt;0,1,0)</f>
        <v>0</v>
      </c>
      <c r="BL15" s="310">
        <f t="shared" ref="BL15:BL41" si="18">COUNT(BM15)</f>
        <v>0</v>
      </c>
      <c r="BM15" s="310"/>
      <c r="BN15" s="310">
        <f t="shared" ref="BN15:BN41" si="19">COUNT(BO15)</f>
        <v>0</v>
      </c>
      <c r="BO15" s="310"/>
      <c r="BP15" s="310">
        <f t="shared" ref="BP15:BP41" si="20">COUNT(BQ15)</f>
        <v>0</v>
      </c>
      <c r="BQ15" s="310"/>
      <c r="BR15" s="310">
        <f t="shared" ref="BR15:BR41" si="21">COUNT(BS15)</f>
        <v>0</v>
      </c>
      <c r="BS15" s="310"/>
      <c r="BT15" s="310">
        <f t="shared" ref="BT15:BT41" si="22">COUNT(BU15)</f>
        <v>0</v>
      </c>
      <c r="BU15" s="310"/>
      <c r="BV15" s="310">
        <f t="shared" ref="BV15:BV41" si="23">COUNT(BW15)</f>
        <v>0</v>
      </c>
      <c r="BW15" s="310"/>
      <c r="BX15" s="99">
        <f t="shared" ref="BX15:BX41" si="24">COUNT(BY15)</f>
        <v>0</v>
      </c>
      <c r="BY15" s="310"/>
      <c r="BZ15" s="98">
        <f t="shared" ref="BZ15:BZ41" si="25">COUNT(CA15)</f>
        <v>0</v>
      </c>
      <c r="CA15" s="310"/>
      <c r="CB15" s="98">
        <f t="shared" ref="CB15:CB41" si="26">COUNT(CC15)</f>
        <v>0</v>
      </c>
      <c r="CC15" s="310"/>
      <c r="CD15" s="98">
        <f t="shared" ref="CD15:CD41" si="27">COUNT(CE15)</f>
        <v>0</v>
      </c>
      <c r="CE15" s="310"/>
      <c r="CF15" s="98">
        <f t="shared" ref="CF15:CF41" si="28">COUNT(CG15)</f>
        <v>0</v>
      </c>
      <c r="CG15" s="310"/>
      <c r="CH15" s="98">
        <f t="shared" ref="CH15:CH41" si="29">COUNT(CJ15)</f>
        <v>0</v>
      </c>
      <c r="CI15" s="98"/>
      <c r="CJ15" s="310"/>
      <c r="CK15" s="98">
        <f t="shared" ref="CK15:CK41" si="30">COUNT(CL15)</f>
        <v>0</v>
      </c>
      <c r="CL15" s="310"/>
      <c r="CM15" s="57" t="s">
        <v>141</v>
      </c>
      <c r="CN15" s="207" t="s">
        <v>142</v>
      </c>
      <c r="CO15" s="304">
        <f t="shared" ref="CO15:CO41" si="31">N15-BI15</f>
        <v>6383002.5300000003</v>
      </c>
      <c r="CP15" s="302">
        <f t="shared" ref="CP15:CP41" si="32">IF(CO15&gt;0,1,0)</f>
        <v>1</v>
      </c>
      <c r="CQ15" s="302" t="s">
        <v>249</v>
      </c>
      <c r="CR15" s="302"/>
      <c r="CS15" s="303"/>
      <c r="CT15" s="302"/>
      <c r="CU15" s="55"/>
      <c r="CV15" s="55"/>
      <c r="CW15" s="55"/>
      <c r="CX15" s="55"/>
      <c r="CY15" s="55"/>
      <c r="CZ15" s="302"/>
      <c r="DA15" s="302"/>
      <c r="DB15" s="302"/>
      <c r="DC15" s="302"/>
      <c r="DD15" s="302"/>
      <c r="DE15" s="53"/>
      <c r="DF15" s="304"/>
      <c r="DG15" s="68"/>
      <c r="DH15" s="52"/>
      <c r="DI15" s="302"/>
      <c r="DJ15" s="304"/>
      <c r="DK15" s="67"/>
      <c r="DL15" s="304"/>
      <c r="DM15" s="302"/>
      <c r="DN15" s="304"/>
      <c r="DO15" s="302"/>
      <c r="DP15" s="304"/>
      <c r="DQ15" s="65"/>
      <c r="DR15" s="65"/>
    </row>
    <row r="16" spans="1:122 16008:16329" s="54" customFormat="1" ht="39" x14ac:dyDescent="0.25">
      <c r="A16" s="51" t="str">
        <f t="shared" ref="A16:B17" si="33">A15</f>
        <v xml:space="preserve">Приморский район </v>
      </c>
      <c r="B16" s="51">
        <f t="shared" si="33"/>
        <v>2028</v>
      </c>
      <c r="C16" s="59">
        <f>SUBTOTAL(3,$D$15:D16)</f>
        <v>2</v>
      </c>
      <c r="D16" s="62" t="s">
        <v>245</v>
      </c>
      <c r="E16" s="62"/>
      <c r="F16" s="48"/>
      <c r="G16" s="47">
        <v>2502</v>
      </c>
      <c r="H16" s="61" t="s">
        <v>4</v>
      </c>
      <c r="I16" s="107" t="s">
        <v>2</v>
      </c>
      <c r="J16" s="202" t="s">
        <v>244</v>
      </c>
      <c r="K16" s="69">
        <v>78.599999999999994</v>
      </c>
      <c r="L16" s="69">
        <v>78.599999999999994</v>
      </c>
      <c r="M16" s="60" t="s">
        <v>2</v>
      </c>
      <c r="N16" s="310">
        <f t="shared" si="0"/>
        <v>438518.83</v>
      </c>
      <c r="O16" s="78">
        <v>0</v>
      </c>
      <c r="P16" s="310">
        <f t="shared" si="1"/>
        <v>438518.83</v>
      </c>
      <c r="Q16" s="78"/>
      <c r="R16" s="104">
        <f t="shared" si="2"/>
        <v>0</v>
      </c>
      <c r="S16" s="78"/>
      <c r="T16" s="104">
        <f t="shared" si="3"/>
        <v>0</v>
      </c>
      <c r="U16" s="81"/>
      <c r="V16" s="104">
        <f t="shared" si="4"/>
        <v>0</v>
      </c>
      <c r="W16" s="80"/>
      <c r="X16" s="104">
        <f t="shared" si="5"/>
        <v>0</v>
      </c>
      <c r="Y16" s="80"/>
      <c r="Z16" s="104">
        <f t="shared" si="6"/>
        <v>0</v>
      </c>
      <c r="AA16" s="78"/>
      <c r="AB16" s="104">
        <f t="shared" si="7"/>
        <v>0</v>
      </c>
      <c r="AC16" s="310"/>
      <c r="AD16" s="104">
        <f t="shared" si="8"/>
        <v>0</v>
      </c>
      <c r="AE16" s="310"/>
      <c r="AF16" s="104">
        <f t="shared" si="9"/>
        <v>0</v>
      </c>
      <c r="AG16" s="78"/>
      <c r="AH16" s="104">
        <f t="shared" si="10"/>
        <v>0</v>
      </c>
      <c r="AI16" s="79"/>
      <c r="AJ16" s="59"/>
      <c r="AK16" s="59"/>
      <c r="AL16" s="59"/>
      <c r="AM16" s="59"/>
      <c r="AN16" s="291"/>
      <c r="AO16" s="96">
        <f t="shared" si="11"/>
        <v>0</v>
      </c>
      <c r="AP16" s="59"/>
      <c r="AQ16" s="59"/>
      <c r="AR16" s="59"/>
      <c r="AS16" s="59"/>
      <c r="AT16" s="59"/>
      <c r="AU16" s="78">
        <v>438518.83</v>
      </c>
      <c r="AV16" s="78"/>
      <c r="AW16" s="78"/>
      <c r="AX16" s="78"/>
      <c r="AY16" s="104">
        <f t="shared" si="12"/>
        <v>1</v>
      </c>
      <c r="AZ16" s="78"/>
      <c r="BA16" s="78"/>
      <c r="BB16" s="78"/>
      <c r="BC16" s="78"/>
      <c r="BD16" s="104">
        <f t="shared" si="13"/>
        <v>0</v>
      </c>
      <c r="BE16" s="310"/>
      <c r="BF16" s="59">
        <f t="shared" si="14"/>
        <v>0</v>
      </c>
      <c r="BG16" s="59"/>
      <c r="BH16" s="96"/>
      <c r="BI16" s="58">
        <f t="shared" si="15"/>
        <v>0</v>
      </c>
      <c r="BJ16" s="58">
        <f t="shared" si="16"/>
        <v>0</v>
      </c>
      <c r="BK16" s="58">
        <f t="shared" si="17"/>
        <v>0</v>
      </c>
      <c r="BL16" s="310">
        <f t="shared" si="18"/>
        <v>0</v>
      </c>
      <c r="BM16" s="310"/>
      <c r="BN16" s="310">
        <f t="shared" si="19"/>
        <v>0</v>
      </c>
      <c r="BO16" s="310"/>
      <c r="BP16" s="310">
        <f t="shared" si="20"/>
        <v>0</v>
      </c>
      <c r="BQ16" s="310"/>
      <c r="BR16" s="310">
        <f t="shared" si="21"/>
        <v>0</v>
      </c>
      <c r="BS16" s="310"/>
      <c r="BT16" s="310">
        <f t="shared" si="22"/>
        <v>0</v>
      </c>
      <c r="BU16" s="310"/>
      <c r="BV16" s="310">
        <f t="shared" si="23"/>
        <v>0</v>
      </c>
      <c r="BW16" s="310"/>
      <c r="BX16" s="99">
        <f t="shared" si="24"/>
        <v>0</v>
      </c>
      <c r="BY16" s="310"/>
      <c r="BZ16" s="98">
        <f t="shared" si="25"/>
        <v>0</v>
      </c>
      <c r="CA16" s="310"/>
      <c r="CB16" s="98">
        <f t="shared" si="26"/>
        <v>0</v>
      </c>
      <c r="CC16" s="310"/>
      <c r="CD16" s="98">
        <f t="shared" si="27"/>
        <v>0</v>
      </c>
      <c r="CE16" s="310"/>
      <c r="CF16" s="98">
        <f t="shared" si="28"/>
        <v>0</v>
      </c>
      <c r="CG16" s="310"/>
      <c r="CH16" s="98">
        <f t="shared" ref="CH16:CH17" si="34">COUNT(CI16)</f>
        <v>0</v>
      </c>
      <c r="CI16" s="98"/>
      <c r="CJ16" s="310"/>
      <c r="CK16" s="98">
        <f t="shared" si="30"/>
        <v>0</v>
      </c>
      <c r="CL16" s="310"/>
      <c r="CM16" s="57" t="s">
        <v>141</v>
      </c>
      <c r="CN16" s="56" t="s">
        <v>142</v>
      </c>
      <c r="CO16" s="304">
        <f t="shared" si="31"/>
        <v>438518.83</v>
      </c>
      <c r="CP16" s="302">
        <f t="shared" si="32"/>
        <v>1</v>
      </c>
      <c r="CQ16" s="302" t="s">
        <v>249</v>
      </c>
      <c r="CR16" s="302"/>
      <c r="CS16" s="303"/>
      <c r="CT16" s="302"/>
      <c r="CU16" s="302"/>
      <c r="CV16" s="302"/>
      <c r="CW16" s="302"/>
      <c r="CX16" s="302"/>
      <c r="CY16" s="304"/>
      <c r="DA16" s="302"/>
      <c r="DB16" s="302"/>
      <c r="DC16" s="302"/>
      <c r="DD16" s="53"/>
      <c r="DE16" s="304"/>
      <c r="DF16" s="68"/>
      <c r="DG16" s="52"/>
      <c r="DH16" s="302"/>
      <c r="DI16" s="304"/>
      <c r="DJ16" s="67"/>
      <c r="DK16" s="304"/>
      <c r="DL16" s="302"/>
      <c r="DM16" s="304"/>
      <c r="DN16" s="302"/>
      <c r="DO16" s="304"/>
      <c r="DP16" s="65"/>
      <c r="DQ16" s="65"/>
    </row>
    <row r="17" spans="1:122" s="54" customFormat="1" ht="39" x14ac:dyDescent="0.25">
      <c r="A17" s="51" t="str">
        <f t="shared" si="33"/>
        <v xml:space="preserve">Приморский район </v>
      </c>
      <c r="B17" s="51">
        <f t="shared" si="33"/>
        <v>2028</v>
      </c>
      <c r="C17" s="59">
        <f>SUBTOTAL(3,$D$15:D17)</f>
        <v>3</v>
      </c>
      <c r="D17" s="62" t="s">
        <v>246</v>
      </c>
      <c r="E17" s="62"/>
      <c r="F17" s="48"/>
      <c r="G17" s="47">
        <v>2507</v>
      </c>
      <c r="H17" s="61" t="s">
        <v>4</v>
      </c>
      <c r="I17" s="107" t="s">
        <v>2</v>
      </c>
      <c r="J17" s="202" t="s">
        <v>244</v>
      </c>
      <c r="K17" s="69">
        <v>116.3</v>
      </c>
      <c r="L17" s="69">
        <v>116.3</v>
      </c>
      <c r="M17" s="60" t="s">
        <v>2</v>
      </c>
      <c r="N17" s="310">
        <f t="shared" si="0"/>
        <v>648851.66</v>
      </c>
      <c r="O17" s="78">
        <v>0</v>
      </c>
      <c r="P17" s="310">
        <f t="shared" si="1"/>
        <v>648851.66</v>
      </c>
      <c r="Q17" s="78"/>
      <c r="R17" s="104">
        <f t="shared" si="2"/>
        <v>0</v>
      </c>
      <c r="S17" s="78"/>
      <c r="T17" s="104">
        <f t="shared" si="3"/>
        <v>0</v>
      </c>
      <c r="U17" s="81"/>
      <c r="V17" s="104">
        <f t="shared" si="4"/>
        <v>0</v>
      </c>
      <c r="W17" s="80"/>
      <c r="X17" s="104">
        <f t="shared" si="5"/>
        <v>0</v>
      </c>
      <c r="Y17" s="80"/>
      <c r="Z17" s="104">
        <f t="shared" si="6"/>
        <v>0</v>
      </c>
      <c r="AA17" s="78"/>
      <c r="AB17" s="104">
        <f t="shared" si="7"/>
        <v>0</v>
      </c>
      <c r="AC17" s="310"/>
      <c r="AD17" s="104">
        <f t="shared" si="8"/>
        <v>0</v>
      </c>
      <c r="AE17" s="310"/>
      <c r="AF17" s="104">
        <f t="shared" si="9"/>
        <v>0</v>
      </c>
      <c r="AG17" s="78"/>
      <c r="AH17" s="104">
        <f t="shared" si="10"/>
        <v>0</v>
      </c>
      <c r="AI17" s="79"/>
      <c r="AJ17" s="59"/>
      <c r="AK17" s="59"/>
      <c r="AL17" s="59"/>
      <c r="AM17" s="59"/>
      <c r="AN17" s="291"/>
      <c r="AO17" s="96">
        <f t="shared" si="11"/>
        <v>0</v>
      </c>
      <c r="AP17" s="59"/>
      <c r="AQ17" s="59"/>
      <c r="AR17" s="59"/>
      <c r="AS17" s="59"/>
      <c r="AT17" s="59"/>
      <c r="AU17" s="78">
        <v>648851.66</v>
      </c>
      <c r="AV17" s="78"/>
      <c r="AW17" s="78"/>
      <c r="AX17" s="78"/>
      <c r="AY17" s="104">
        <f t="shared" si="12"/>
        <v>1</v>
      </c>
      <c r="AZ17" s="78"/>
      <c r="BA17" s="78"/>
      <c r="BB17" s="78"/>
      <c r="BC17" s="78"/>
      <c r="BD17" s="104">
        <f t="shared" si="13"/>
        <v>0</v>
      </c>
      <c r="BE17" s="310"/>
      <c r="BF17" s="59">
        <f t="shared" si="14"/>
        <v>0</v>
      </c>
      <c r="BG17" s="59"/>
      <c r="BH17" s="96"/>
      <c r="BI17" s="58">
        <f t="shared" si="15"/>
        <v>0</v>
      </c>
      <c r="BJ17" s="58">
        <f t="shared" si="16"/>
        <v>0</v>
      </c>
      <c r="BK17" s="58">
        <f t="shared" si="17"/>
        <v>0</v>
      </c>
      <c r="BL17" s="310">
        <f t="shared" si="18"/>
        <v>0</v>
      </c>
      <c r="BM17" s="310"/>
      <c r="BN17" s="310">
        <f t="shared" si="19"/>
        <v>0</v>
      </c>
      <c r="BO17" s="310"/>
      <c r="BP17" s="310">
        <f t="shared" si="20"/>
        <v>0</v>
      </c>
      <c r="BQ17" s="310"/>
      <c r="BR17" s="310">
        <f t="shared" si="21"/>
        <v>0</v>
      </c>
      <c r="BS17" s="310"/>
      <c r="BT17" s="310">
        <f t="shared" si="22"/>
        <v>0</v>
      </c>
      <c r="BU17" s="310"/>
      <c r="BV17" s="310">
        <f t="shared" si="23"/>
        <v>0</v>
      </c>
      <c r="BW17" s="310"/>
      <c r="BX17" s="99">
        <f t="shared" si="24"/>
        <v>0</v>
      </c>
      <c r="BY17" s="310"/>
      <c r="BZ17" s="98">
        <f t="shared" si="25"/>
        <v>0</v>
      </c>
      <c r="CA17" s="310"/>
      <c r="CB17" s="98">
        <f t="shared" si="26"/>
        <v>0</v>
      </c>
      <c r="CC17" s="310"/>
      <c r="CD17" s="98">
        <f t="shared" si="27"/>
        <v>0</v>
      </c>
      <c r="CE17" s="310"/>
      <c r="CF17" s="98">
        <f t="shared" si="28"/>
        <v>0</v>
      </c>
      <c r="CG17" s="310"/>
      <c r="CH17" s="98">
        <f t="shared" si="34"/>
        <v>0</v>
      </c>
      <c r="CI17" s="98"/>
      <c r="CJ17" s="310"/>
      <c r="CK17" s="98">
        <f t="shared" si="30"/>
        <v>0</v>
      </c>
      <c r="CL17" s="310"/>
      <c r="CM17" s="57" t="s">
        <v>141</v>
      </c>
      <c r="CN17" s="56" t="s">
        <v>142</v>
      </c>
      <c r="CO17" s="304">
        <f t="shared" si="31"/>
        <v>648851.66</v>
      </c>
      <c r="CP17" s="302">
        <f t="shared" si="32"/>
        <v>1</v>
      </c>
      <c r="CQ17" s="302" t="s">
        <v>249</v>
      </c>
      <c r="CR17" s="302"/>
      <c r="CS17" s="303"/>
      <c r="CT17" s="302"/>
      <c r="CU17" s="302"/>
      <c r="CV17" s="302"/>
      <c r="CW17" s="302"/>
      <c r="CX17" s="302"/>
      <c r="CY17" s="304"/>
      <c r="DA17" s="302"/>
      <c r="DB17" s="302"/>
      <c r="DC17" s="302"/>
      <c r="DD17" s="53"/>
      <c r="DE17" s="304"/>
      <c r="DF17" s="68"/>
      <c r="DG17" s="52"/>
      <c r="DH17" s="302"/>
      <c r="DI17" s="304"/>
      <c r="DJ17" s="67"/>
      <c r="DK17" s="304"/>
      <c r="DL17" s="302"/>
      <c r="DM17" s="304"/>
      <c r="DN17" s="302"/>
      <c r="DO17" s="304"/>
      <c r="DP17" s="65"/>
      <c r="DQ17" s="65"/>
    </row>
    <row r="18" spans="1:122" s="54" customFormat="1" ht="39" x14ac:dyDescent="0.25">
      <c r="A18" s="51" t="s">
        <v>243</v>
      </c>
      <c r="B18" s="51">
        <v>2028</v>
      </c>
      <c r="C18" s="59">
        <f>SUBTOTAL(3,$D$15:D18)</f>
        <v>4</v>
      </c>
      <c r="D18" s="62" t="s">
        <v>43</v>
      </c>
      <c r="E18" s="62"/>
      <c r="F18" s="48" t="e">
        <v>#N/A</v>
      </c>
      <c r="G18" s="47">
        <v>2840</v>
      </c>
      <c r="H18" s="61" t="s">
        <v>35</v>
      </c>
      <c r="I18" s="107" t="s">
        <v>2</v>
      </c>
      <c r="J18" s="202" t="s">
        <v>17</v>
      </c>
      <c r="K18" s="69">
        <v>454.3</v>
      </c>
      <c r="L18" s="69">
        <v>454.3</v>
      </c>
      <c r="M18" s="60" t="s">
        <v>137</v>
      </c>
      <c r="N18" s="78">
        <f t="shared" si="0"/>
        <v>6374723.9699999997</v>
      </c>
      <c r="O18" s="78">
        <v>0</v>
      </c>
      <c r="P18" s="78">
        <f t="shared" si="1"/>
        <v>6374723.9699999997</v>
      </c>
      <c r="Q18" s="78"/>
      <c r="R18" s="59">
        <f t="shared" si="2"/>
        <v>0</v>
      </c>
      <c r="S18" s="78">
        <v>6374723.9699999997</v>
      </c>
      <c r="T18" s="59">
        <f t="shared" si="3"/>
        <v>1</v>
      </c>
      <c r="U18" s="81"/>
      <c r="V18" s="59">
        <f t="shared" si="4"/>
        <v>0</v>
      </c>
      <c r="W18" s="80"/>
      <c r="X18" s="59">
        <f t="shared" si="5"/>
        <v>0</v>
      </c>
      <c r="Y18" s="80"/>
      <c r="Z18" s="59">
        <f t="shared" si="6"/>
        <v>0</v>
      </c>
      <c r="AA18" s="78"/>
      <c r="AB18" s="59">
        <f t="shared" si="7"/>
        <v>0</v>
      </c>
      <c r="AC18" s="310"/>
      <c r="AD18" s="59">
        <f t="shared" si="8"/>
        <v>0</v>
      </c>
      <c r="AE18" s="310"/>
      <c r="AF18" s="59">
        <f t="shared" si="9"/>
        <v>0</v>
      </c>
      <c r="AG18" s="78"/>
      <c r="AH18" s="59">
        <f t="shared" si="10"/>
        <v>0</v>
      </c>
      <c r="AI18" s="59"/>
      <c r="AJ18" s="59"/>
      <c r="AK18" s="59"/>
      <c r="AL18" s="59"/>
      <c r="AM18" s="59"/>
      <c r="AN18" s="59"/>
      <c r="AO18" s="59">
        <f t="shared" si="11"/>
        <v>0</v>
      </c>
      <c r="AP18" s="59"/>
      <c r="AQ18" s="59"/>
      <c r="AR18" s="59"/>
      <c r="AS18" s="59"/>
      <c r="AT18" s="59"/>
      <c r="AU18" s="78"/>
      <c r="AV18" s="78"/>
      <c r="AW18" s="78"/>
      <c r="AX18" s="78"/>
      <c r="AY18" s="59">
        <f t="shared" si="12"/>
        <v>0</v>
      </c>
      <c r="AZ18" s="78"/>
      <c r="BA18" s="78"/>
      <c r="BB18" s="78"/>
      <c r="BC18" s="78"/>
      <c r="BD18" s="59">
        <f t="shared" si="13"/>
        <v>0</v>
      </c>
      <c r="BE18" s="310"/>
      <c r="BF18" s="59">
        <f t="shared" si="14"/>
        <v>0</v>
      </c>
      <c r="BG18" s="59"/>
      <c r="BH18" s="96">
        <v>0</v>
      </c>
      <c r="BI18" s="58">
        <f t="shared" si="15"/>
        <v>0</v>
      </c>
      <c r="BJ18" s="58">
        <f t="shared" si="16"/>
        <v>0</v>
      </c>
      <c r="BK18" s="58">
        <f t="shared" si="17"/>
        <v>0</v>
      </c>
      <c r="BL18" s="310">
        <f t="shared" si="18"/>
        <v>0</v>
      </c>
      <c r="BM18" s="310"/>
      <c r="BN18" s="310">
        <f t="shared" si="19"/>
        <v>0</v>
      </c>
      <c r="BO18" s="310"/>
      <c r="BP18" s="310">
        <f t="shared" si="20"/>
        <v>0</v>
      </c>
      <c r="BQ18" s="310"/>
      <c r="BR18" s="310">
        <f t="shared" si="21"/>
        <v>0</v>
      </c>
      <c r="BS18" s="310"/>
      <c r="BT18" s="310">
        <f t="shared" si="22"/>
        <v>0</v>
      </c>
      <c r="BU18" s="310"/>
      <c r="BV18" s="310">
        <f t="shared" si="23"/>
        <v>0</v>
      </c>
      <c r="BW18" s="310"/>
      <c r="BX18" s="99">
        <f t="shared" si="24"/>
        <v>0</v>
      </c>
      <c r="BY18" s="310"/>
      <c r="BZ18" s="98">
        <f t="shared" si="25"/>
        <v>0</v>
      </c>
      <c r="CA18" s="310"/>
      <c r="CB18" s="98">
        <f t="shared" si="26"/>
        <v>0</v>
      </c>
      <c r="CC18" s="310"/>
      <c r="CD18" s="98">
        <f t="shared" si="27"/>
        <v>0</v>
      </c>
      <c r="CE18" s="310"/>
      <c r="CF18" s="98">
        <f t="shared" si="28"/>
        <v>0</v>
      </c>
      <c r="CG18" s="310"/>
      <c r="CH18" s="98">
        <f t="shared" si="29"/>
        <v>0</v>
      </c>
      <c r="CI18" s="98"/>
      <c r="CJ18" s="310"/>
      <c r="CK18" s="98">
        <f t="shared" si="30"/>
        <v>0</v>
      </c>
      <c r="CL18" s="310"/>
      <c r="CM18" s="57" t="s">
        <v>141</v>
      </c>
      <c r="CN18" s="207" t="s">
        <v>142</v>
      </c>
      <c r="CO18" s="304">
        <f t="shared" si="31"/>
        <v>6374723.9699999997</v>
      </c>
      <c r="CP18" s="302">
        <f t="shared" si="32"/>
        <v>1</v>
      </c>
      <c r="CQ18" s="302" t="s">
        <v>249</v>
      </c>
      <c r="CR18" s="302"/>
      <c r="CS18" s="303"/>
      <c r="CT18" s="302"/>
      <c r="CU18" s="55"/>
      <c r="CV18" s="55"/>
      <c r="CW18" s="55"/>
      <c r="CX18" s="55"/>
      <c r="CY18" s="55"/>
      <c r="CZ18" s="302"/>
      <c r="DA18" s="302"/>
      <c r="DB18" s="302"/>
      <c r="DC18" s="302"/>
      <c r="DD18" s="302"/>
      <c r="DE18" s="53"/>
      <c r="DF18" s="304"/>
      <c r="DG18" s="68"/>
      <c r="DH18" s="52"/>
      <c r="DI18" s="302"/>
      <c r="DJ18" s="304"/>
      <c r="DK18" s="67"/>
      <c r="DL18" s="304"/>
      <c r="DM18" s="302"/>
      <c r="DN18" s="304"/>
      <c r="DO18" s="302"/>
      <c r="DP18" s="304"/>
      <c r="DQ18" s="65"/>
      <c r="DR18" s="65"/>
    </row>
    <row r="19" spans="1:122" s="54" customFormat="1" ht="39" x14ac:dyDescent="0.25">
      <c r="A19" s="51" t="s">
        <v>243</v>
      </c>
      <c r="B19" s="51">
        <v>2028</v>
      </c>
      <c r="C19" s="59">
        <f>SUBTOTAL(3,$D$15:D19)</f>
        <v>5</v>
      </c>
      <c r="D19" s="62" t="s">
        <v>42</v>
      </c>
      <c r="E19" s="62"/>
      <c r="F19" s="48" t="e">
        <v>#N/A</v>
      </c>
      <c r="G19" s="47">
        <v>6918</v>
      </c>
      <c r="H19" s="61" t="s">
        <v>33</v>
      </c>
      <c r="I19" s="107" t="s">
        <v>2</v>
      </c>
      <c r="J19" s="202" t="s">
        <v>15</v>
      </c>
      <c r="K19" s="69">
        <v>646.20000000000005</v>
      </c>
      <c r="L19" s="69">
        <v>617.5</v>
      </c>
      <c r="M19" s="60" t="s">
        <v>130</v>
      </c>
      <c r="N19" s="78">
        <f t="shared" si="0"/>
        <v>6829901.9800000004</v>
      </c>
      <c r="O19" s="78">
        <v>0</v>
      </c>
      <c r="P19" s="78">
        <f t="shared" si="1"/>
        <v>6829901.9800000004</v>
      </c>
      <c r="Q19" s="78"/>
      <c r="R19" s="59">
        <f t="shared" si="2"/>
        <v>0</v>
      </c>
      <c r="S19" s="78"/>
      <c r="T19" s="59">
        <f t="shared" si="3"/>
        <v>0</v>
      </c>
      <c r="U19" s="81"/>
      <c r="V19" s="59">
        <f t="shared" si="4"/>
        <v>0</v>
      </c>
      <c r="W19" s="80"/>
      <c r="X19" s="59">
        <f t="shared" si="5"/>
        <v>0</v>
      </c>
      <c r="Y19" s="80"/>
      <c r="Z19" s="59">
        <f t="shared" si="6"/>
        <v>0</v>
      </c>
      <c r="AA19" s="78"/>
      <c r="AB19" s="59">
        <f t="shared" si="7"/>
        <v>0</v>
      </c>
      <c r="AC19" s="310"/>
      <c r="AD19" s="59">
        <f t="shared" si="8"/>
        <v>0</v>
      </c>
      <c r="AE19" s="310"/>
      <c r="AF19" s="59">
        <f t="shared" si="9"/>
        <v>0</v>
      </c>
      <c r="AG19" s="78"/>
      <c r="AH19" s="59">
        <f t="shared" si="10"/>
        <v>0</v>
      </c>
      <c r="AI19" s="59"/>
      <c r="AJ19" s="59"/>
      <c r="AK19" s="59"/>
      <c r="AL19" s="59"/>
      <c r="AM19" s="59"/>
      <c r="AN19" s="59"/>
      <c r="AO19" s="59">
        <f t="shared" si="11"/>
        <v>0</v>
      </c>
      <c r="AP19" s="59"/>
      <c r="AQ19" s="59"/>
      <c r="AR19" s="59"/>
      <c r="AS19" s="59"/>
      <c r="AT19" s="59"/>
      <c r="AU19" s="78"/>
      <c r="AV19" s="78"/>
      <c r="AW19" s="78"/>
      <c r="AX19" s="78"/>
      <c r="AY19" s="59">
        <f t="shared" si="12"/>
        <v>0</v>
      </c>
      <c r="AZ19" s="78">
        <v>6829901.9800000004</v>
      </c>
      <c r="BA19" s="78"/>
      <c r="BB19" s="78"/>
      <c r="BC19" s="78"/>
      <c r="BD19" s="59">
        <f t="shared" si="13"/>
        <v>1</v>
      </c>
      <c r="BE19" s="310"/>
      <c r="BF19" s="59">
        <f t="shared" si="14"/>
        <v>0</v>
      </c>
      <c r="BG19" s="59"/>
      <c r="BH19" s="96">
        <v>0</v>
      </c>
      <c r="BI19" s="58">
        <f t="shared" si="15"/>
        <v>0</v>
      </c>
      <c r="BJ19" s="58">
        <f t="shared" si="16"/>
        <v>0</v>
      </c>
      <c r="BK19" s="58">
        <f t="shared" si="17"/>
        <v>0</v>
      </c>
      <c r="BL19" s="310">
        <f t="shared" si="18"/>
        <v>0</v>
      </c>
      <c r="BM19" s="310"/>
      <c r="BN19" s="310">
        <f t="shared" si="19"/>
        <v>0</v>
      </c>
      <c r="BO19" s="310"/>
      <c r="BP19" s="310">
        <f t="shared" si="20"/>
        <v>0</v>
      </c>
      <c r="BQ19" s="310"/>
      <c r="BR19" s="310">
        <f t="shared" si="21"/>
        <v>0</v>
      </c>
      <c r="BS19" s="310"/>
      <c r="BT19" s="310">
        <f t="shared" si="22"/>
        <v>0</v>
      </c>
      <c r="BU19" s="310"/>
      <c r="BV19" s="310">
        <f t="shared" si="23"/>
        <v>0</v>
      </c>
      <c r="BW19" s="310"/>
      <c r="BX19" s="99">
        <f t="shared" si="24"/>
        <v>0</v>
      </c>
      <c r="BY19" s="310"/>
      <c r="BZ19" s="98">
        <f t="shared" si="25"/>
        <v>0</v>
      </c>
      <c r="CA19" s="310"/>
      <c r="CB19" s="98">
        <f t="shared" si="26"/>
        <v>0</v>
      </c>
      <c r="CC19" s="310"/>
      <c r="CD19" s="98">
        <f t="shared" si="27"/>
        <v>0</v>
      </c>
      <c r="CE19" s="310"/>
      <c r="CF19" s="98">
        <f t="shared" si="28"/>
        <v>0</v>
      </c>
      <c r="CG19" s="310"/>
      <c r="CH19" s="98">
        <f t="shared" si="29"/>
        <v>0</v>
      </c>
      <c r="CI19" s="98"/>
      <c r="CJ19" s="310"/>
      <c r="CK19" s="98">
        <f t="shared" si="30"/>
        <v>0</v>
      </c>
      <c r="CL19" s="310"/>
      <c r="CM19" s="57" t="s">
        <v>141</v>
      </c>
      <c r="CN19" s="207" t="s">
        <v>142</v>
      </c>
      <c r="CO19" s="304">
        <f t="shared" si="31"/>
        <v>6829901.9800000004</v>
      </c>
      <c r="CP19" s="302">
        <f t="shared" si="32"/>
        <v>1</v>
      </c>
      <c r="CQ19" s="302" t="s">
        <v>249</v>
      </c>
      <c r="CR19" s="302"/>
      <c r="CS19" s="303"/>
      <c r="CT19" s="302"/>
      <c r="CU19" s="55"/>
      <c r="CV19" s="55"/>
      <c r="CW19" s="55"/>
      <c r="CX19" s="55"/>
      <c r="CY19" s="55"/>
      <c r="CZ19" s="302"/>
      <c r="DA19" s="302"/>
      <c r="DB19" s="302"/>
      <c r="DC19" s="302"/>
      <c r="DD19" s="302"/>
      <c r="DE19" s="53"/>
      <c r="DF19" s="304"/>
      <c r="DG19" s="68"/>
      <c r="DH19" s="52"/>
      <c r="DI19" s="302"/>
      <c r="DJ19" s="304"/>
      <c r="DK19" s="67"/>
      <c r="DL19" s="304"/>
      <c r="DM19" s="302"/>
      <c r="DN19" s="304"/>
      <c r="DO19" s="302"/>
      <c r="DP19" s="304"/>
      <c r="DQ19" s="65"/>
      <c r="DR19" s="65"/>
    </row>
    <row r="20" spans="1:122" s="54" customFormat="1" ht="39" x14ac:dyDescent="0.25">
      <c r="A20" s="51" t="s">
        <v>243</v>
      </c>
      <c r="B20" s="51">
        <v>2028</v>
      </c>
      <c r="C20" s="59">
        <f>SUBTOTAL(3,$D$15:D20)</f>
        <v>6</v>
      </c>
      <c r="D20" s="62" t="s">
        <v>41</v>
      </c>
      <c r="E20" s="62"/>
      <c r="F20" s="48" t="e">
        <v>#N/A</v>
      </c>
      <c r="G20" s="47">
        <v>6919</v>
      </c>
      <c r="H20" s="61" t="s">
        <v>33</v>
      </c>
      <c r="I20" s="107" t="s">
        <v>2</v>
      </c>
      <c r="J20" s="202" t="s">
        <v>15</v>
      </c>
      <c r="K20" s="69">
        <v>711.1</v>
      </c>
      <c r="L20" s="69">
        <v>684.7</v>
      </c>
      <c r="M20" s="60" t="s">
        <v>6</v>
      </c>
      <c r="N20" s="78">
        <f t="shared" si="0"/>
        <v>7573172.2800000003</v>
      </c>
      <c r="O20" s="78">
        <v>0</v>
      </c>
      <c r="P20" s="78">
        <f t="shared" si="1"/>
        <v>7573172.2800000003</v>
      </c>
      <c r="Q20" s="78"/>
      <c r="R20" s="59">
        <f t="shared" si="2"/>
        <v>0</v>
      </c>
      <c r="S20" s="78"/>
      <c r="T20" s="59">
        <f t="shared" si="3"/>
        <v>0</v>
      </c>
      <c r="U20" s="81"/>
      <c r="V20" s="59">
        <f t="shared" si="4"/>
        <v>0</v>
      </c>
      <c r="W20" s="80"/>
      <c r="X20" s="59">
        <f t="shared" si="5"/>
        <v>0</v>
      </c>
      <c r="Y20" s="80"/>
      <c r="Z20" s="59">
        <f t="shared" si="6"/>
        <v>0</v>
      </c>
      <c r="AA20" s="78"/>
      <c r="AB20" s="59">
        <f t="shared" si="7"/>
        <v>0</v>
      </c>
      <c r="AC20" s="310"/>
      <c r="AD20" s="59">
        <f t="shared" si="8"/>
        <v>0</v>
      </c>
      <c r="AE20" s="310"/>
      <c r="AF20" s="59">
        <f t="shared" si="9"/>
        <v>0</v>
      </c>
      <c r="AG20" s="78"/>
      <c r="AH20" s="59">
        <f t="shared" si="10"/>
        <v>0</v>
      </c>
      <c r="AI20" s="59"/>
      <c r="AJ20" s="59"/>
      <c r="AK20" s="59"/>
      <c r="AL20" s="59"/>
      <c r="AM20" s="59"/>
      <c r="AN20" s="59"/>
      <c r="AO20" s="59">
        <f t="shared" si="11"/>
        <v>0</v>
      </c>
      <c r="AP20" s="59"/>
      <c r="AQ20" s="59"/>
      <c r="AR20" s="59"/>
      <c r="AS20" s="59"/>
      <c r="AT20" s="59"/>
      <c r="AU20" s="78"/>
      <c r="AV20" s="78"/>
      <c r="AW20" s="78"/>
      <c r="AX20" s="78"/>
      <c r="AY20" s="59">
        <f t="shared" si="12"/>
        <v>0</v>
      </c>
      <c r="AZ20" s="78">
        <v>7573172.2800000003</v>
      </c>
      <c r="BA20" s="78"/>
      <c r="BB20" s="78"/>
      <c r="BC20" s="78"/>
      <c r="BD20" s="59">
        <f t="shared" si="13"/>
        <v>1</v>
      </c>
      <c r="BE20" s="310"/>
      <c r="BF20" s="59">
        <f t="shared" si="14"/>
        <v>0</v>
      </c>
      <c r="BG20" s="59"/>
      <c r="BH20" s="96">
        <v>0</v>
      </c>
      <c r="BI20" s="58">
        <f t="shared" si="15"/>
        <v>0</v>
      </c>
      <c r="BJ20" s="58">
        <f t="shared" si="16"/>
        <v>0</v>
      </c>
      <c r="BK20" s="58">
        <f t="shared" si="17"/>
        <v>0</v>
      </c>
      <c r="BL20" s="310">
        <f t="shared" si="18"/>
        <v>0</v>
      </c>
      <c r="BM20" s="310"/>
      <c r="BN20" s="310">
        <f t="shared" si="19"/>
        <v>0</v>
      </c>
      <c r="BO20" s="310"/>
      <c r="BP20" s="310">
        <f t="shared" si="20"/>
        <v>0</v>
      </c>
      <c r="BQ20" s="310"/>
      <c r="BR20" s="310">
        <f t="shared" si="21"/>
        <v>0</v>
      </c>
      <c r="BS20" s="310"/>
      <c r="BT20" s="310">
        <f t="shared" si="22"/>
        <v>0</v>
      </c>
      <c r="BU20" s="310"/>
      <c r="BV20" s="310">
        <f t="shared" si="23"/>
        <v>0</v>
      </c>
      <c r="BW20" s="310"/>
      <c r="BX20" s="99">
        <f t="shared" si="24"/>
        <v>0</v>
      </c>
      <c r="BY20" s="310"/>
      <c r="BZ20" s="98">
        <f t="shared" si="25"/>
        <v>0</v>
      </c>
      <c r="CA20" s="310"/>
      <c r="CB20" s="98">
        <f t="shared" si="26"/>
        <v>0</v>
      </c>
      <c r="CC20" s="310"/>
      <c r="CD20" s="98">
        <f t="shared" si="27"/>
        <v>0</v>
      </c>
      <c r="CE20" s="310"/>
      <c r="CF20" s="98">
        <f t="shared" si="28"/>
        <v>0</v>
      </c>
      <c r="CG20" s="310"/>
      <c r="CH20" s="98">
        <f t="shared" si="29"/>
        <v>0</v>
      </c>
      <c r="CI20" s="98"/>
      <c r="CJ20" s="310"/>
      <c r="CK20" s="98">
        <f t="shared" si="30"/>
        <v>0</v>
      </c>
      <c r="CL20" s="310"/>
      <c r="CM20" s="57" t="s">
        <v>141</v>
      </c>
      <c r="CN20" s="207" t="s">
        <v>142</v>
      </c>
      <c r="CO20" s="304">
        <f t="shared" si="31"/>
        <v>7573172.2800000003</v>
      </c>
      <c r="CP20" s="302">
        <f t="shared" si="32"/>
        <v>1</v>
      </c>
      <c r="CQ20" s="302" t="s">
        <v>249</v>
      </c>
      <c r="CR20" s="302"/>
      <c r="CS20" s="303"/>
      <c r="CT20" s="302"/>
      <c r="CU20" s="55"/>
      <c r="CV20" s="55"/>
      <c r="CW20" s="55"/>
      <c r="CX20" s="55"/>
      <c r="CY20" s="55"/>
      <c r="CZ20" s="302"/>
      <c r="DA20" s="302"/>
      <c r="DB20" s="302"/>
      <c r="DC20" s="302"/>
      <c r="DD20" s="302"/>
      <c r="DE20" s="53"/>
      <c r="DF20" s="304"/>
      <c r="DG20" s="68"/>
      <c r="DH20" s="52"/>
      <c r="DI20" s="302"/>
      <c r="DJ20" s="304"/>
      <c r="DK20" s="67"/>
      <c r="DL20" s="304"/>
      <c r="DM20" s="302"/>
      <c r="DN20" s="304"/>
      <c r="DO20" s="302"/>
      <c r="DP20" s="304"/>
      <c r="DQ20" s="65"/>
      <c r="DR20" s="65"/>
    </row>
    <row r="21" spans="1:122" s="54" customFormat="1" ht="39" x14ac:dyDescent="0.25">
      <c r="A21" s="51" t="s">
        <v>243</v>
      </c>
      <c r="B21" s="51">
        <v>2028</v>
      </c>
      <c r="C21" s="59">
        <f>SUBTOTAL(3,$D$15:D21)</f>
        <v>7</v>
      </c>
      <c r="D21" s="62" t="s">
        <v>40</v>
      </c>
      <c r="E21" s="62"/>
      <c r="F21" s="48" t="e">
        <v>#N/A</v>
      </c>
      <c r="G21" s="47">
        <v>6959</v>
      </c>
      <c r="H21" s="70" t="s">
        <v>35</v>
      </c>
      <c r="I21" s="107" t="s">
        <v>2</v>
      </c>
      <c r="J21" s="202" t="s">
        <v>17</v>
      </c>
      <c r="K21" s="69">
        <v>4065.3</v>
      </c>
      <c r="L21" s="69">
        <v>3762.3</v>
      </c>
      <c r="M21" s="60" t="s">
        <v>131</v>
      </c>
      <c r="N21" s="310">
        <f t="shared" si="0"/>
        <v>32791491.960000001</v>
      </c>
      <c r="O21" s="78">
        <v>0</v>
      </c>
      <c r="P21" s="310">
        <f t="shared" si="1"/>
        <v>32791491.960000001</v>
      </c>
      <c r="Q21" s="78"/>
      <c r="R21" s="59">
        <f t="shared" si="2"/>
        <v>0</v>
      </c>
      <c r="S21" s="78">
        <v>23663625.440000001</v>
      </c>
      <c r="T21" s="59">
        <f t="shared" si="3"/>
        <v>1</v>
      </c>
      <c r="U21" s="81"/>
      <c r="V21" s="59">
        <f t="shared" si="4"/>
        <v>0</v>
      </c>
      <c r="W21" s="80">
        <v>6047822</v>
      </c>
      <c r="X21" s="59">
        <f t="shared" si="5"/>
        <v>1</v>
      </c>
      <c r="Y21" s="80"/>
      <c r="Z21" s="59">
        <f t="shared" si="6"/>
        <v>0</v>
      </c>
      <c r="AA21" s="78">
        <v>3080044.52</v>
      </c>
      <c r="AB21" s="59">
        <f t="shared" si="7"/>
        <v>1</v>
      </c>
      <c r="AC21" s="310"/>
      <c r="AD21" s="59">
        <f t="shared" si="8"/>
        <v>0</v>
      </c>
      <c r="AE21" s="310"/>
      <c r="AF21" s="59">
        <f t="shared" si="9"/>
        <v>0</v>
      </c>
      <c r="AG21" s="78"/>
      <c r="AH21" s="59">
        <f t="shared" si="10"/>
        <v>0</v>
      </c>
      <c r="AI21" s="59"/>
      <c r="AJ21" s="59"/>
      <c r="AK21" s="59"/>
      <c r="AL21" s="59"/>
      <c r="AM21" s="59"/>
      <c r="AN21" s="59"/>
      <c r="AO21" s="59">
        <f t="shared" si="11"/>
        <v>0</v>
      </c>
      <c r="AP21" s="59"/>
      <c r="AQ21" s="59"/>
      <c r="AR21" s="59"/>
      <c r="AS21" s="59"/>
      <c r="AT21" s="59"/>
      <c r="AU21" s="78"/>
      <c r="AV21" s="78"/>
      <c r="AW21" s="78"/>
      <c r="AX21" s="78"/>
      <c r="AY21" s="59">
        <f t="shared" si="12"/>
        <v>0</v>
      </c>
      <c r="AZ21" s="78"/>
      <c r="BA21" s="78"/>
      <c r="BB21" s="78"/>
      <c r="BC21" s="78"/>
      <c r="BD21" s="59">
        <f t="shared" si="13"/>
        <v>0</v>
      </c>
      <c r="BE21" s="310"/>
      <c r="BF21" s="59">
        <f t="shared" si="14"/>
        <v>0</v>
      </c>
      <c r="BG21" s="59"/>
      <c r="BH21" s="96">
        <v>0</v>
      </c>
      <c r="BI21" s="58">
        <f t="shared" si="15"/>
        <v>0</v>
      </c>
      <c r="BJ21" s="58">
        <f t="shared" si="16"/>
        <v>0</v>
      </c>
      <c r="BK21" s="58">
        <f t="shared" si="17"/>
        <v>0</v>
      </c>
      <c r="BL21" s="310">
        <f t="shared" si="18"/>
        <v>0</v>
      </c>
      <c r="BM21" s="310"/>
      <c r="BN21" s="310">
        <f t="shared" si="19"/>
        <v>0</v>
      </c>
      <c r="BO21" s="310"/>
      <c r="BP21" s="310">
        <f t="shared" si="20"/>
        <v>0</v>
      </c>
      <c r="BQ21" s="310"/>
      <c r="BR21" s="310">
        <f t="shared" si="21"/>
        <v>0</v>
      </c>
      <c r="BS21" s="310"/>
      <c r="BT21" s="310">
        <f t="shared" si="22"/>
        <v>0</v>
      </c>
      <c r="BU21" s="310"/>
      <c r="BV21" s="310">
        <f t="shared" si="23"/>
        <v>0</v>
      </c>
      <c r="BW21" s="310"/>
      <c r="BX21" s="99">
        <f t="shared" si="24"/>
        <v>0</v>
      </c>
      <c r="BY21" s="310"/>
      <c r="BZ21" s="98">
        <f t="shared" si="25"/>
        <v>0</v>
      </c>
      <c r="CA21" s="310"/>
      <c r="CB21" s="98">
        <f t="shared" si="26"/>
        <v>0</v>
      </c>
      <c r="CC21" s="310"/>
      <c r="CD21" s="98">
        <f t="shared" si="27"/>
        <v>0</v>
      </c>
      <c r="CE21" s="310"/>
      <c r="CF21" s="98">
        <f t="shared" si="28"/>
        <v>0</v>
      </c>
      <c r="CG21" s="310"/>
      <c r="CH21" s="98">
        <f t="shared" si="29"/>
        <v>0</v>
      </c>
      <c r="CI21" s="98"/>
      <c r="CJ21" s="310"/>
      <c r="CK21" s="98">
        <f t="shared" si="30"/>
        <v>0</v>
      </c>
      <c r="CL21" s="310"/>
      <c r="CM21" s="57" t="s">
        <v>141</v>
      </c>
      <c r="CN21" s="207" t="s">
        <v>142</v>
      </c>
      <c r="CO21" s="304">
        <f t="shared" si="31"/>
        <v>32791491.960000001</v>
      </c>
      <c r="CP21" s="302">
        <f t="shared" si="32"/>
        <v>1</v>
      </c>
      <c r="CQ21" s="302" t="s">
        <v>249</v>
      </c>
      <c r="CR21" s="302"/>
      <c r="CS21" s="303"/>
      <c r="CT21" s="302"/>
      <c r="CU21" s="55"/>
      <c r="CV21" s="55"/>
      <c r="CW21" s="55"/>
      <c r="CX21" s="55"/>
      <c r="CY21" s="55"/>
      <c r="CZ21" s="302"/>
      <c r="DA21" s="302"/>
      <c r="DB21" s="302"/>
      <c r="DC21" s="302"/>
      <c r="DD21" s="302"/>
      <c r="DE21" s="53"/>
      <c r="DF21" s="304"/>
      <c r="DG21" s="68"/>
      <c r="DH21" s="52"/>
      <c r="DI21" s="302"/>
      <c r="DJ21" s="304"/>
      <c r="DK21" s="67"/>
      <c r="DL21" s="304"/>
      <c r="DM21" s="302"/>
      <c r="DN21" s="304"/>
      <c r="DO21" s="302"/>
      <c r="DP21" s="304"/>
      <c r="DQ21" s="65"/>
      <c r="DR21" s="65"/>
    </row>
    <row r="22" spans="1:122" s="54" customFormat="1" ht="39" x14ac:dyDescent="0.25">
      <c r="A22" s="51" t="s">
        <v>243</v>
      </c>
      <c r="B22" s="51">
        <v>2028</v>
      </c>
      <c r="C22" s="59">
        <f>SUBTOTAL(3,$D$15:D22)</f>
        <v>8</v>
      </c>
      <c r="D22" s="62" t="s">
        <v>221</v>
      </c>
      <c r="E22" s="62"/>
      <c r="F22" s="48" t="e">
        <v>#N/A</v>
      </c>
      <c r="G22" s="47">
        <v>7895</v>
      </c>
      <c r="H22" s="61" t="s">
        <v>38</v>
      </c>
      <c r="I22" s="107"/>
      <c r="J22" s="202" t="s">
        <v>9</v>
      </c>
      <c r="K22" s="69">
        <v>3917.4</v>
      </c>
      <c r="L22" s="69">
        <v>2549.3000000000002</v>
      </c>
      <c r="M22" s="60" t="s">
        <v>134</v>
      </c>
      <c r="N22" s="310">
        <f t="shared" si="0"/>
        <v>6833409.3200000003</v>
      </c>
      <c r="O22" s="78">
        <v>0</v>
      </c>
      <c r="P22" s="310">
        <f>N22-O22</f>
        <v>6833409.3200000003</v>
      </c>
      <c r="Q22" s="78"/>
      <c r="R22" s="59">
        <f>COUNT(Q22)</f>
        <v>0</v>
      </c>
      <c r="S22" s="78"/>
      <c r="T22" s="59">
        <f>COUNT(S22)</f>
        <v>0</v>
      </c>
      <c r="U22" s="81"/>
      <c r="V22" s="59">
        <f>COUNT(U22)</f>
        <v>0</v>
      </c>
      <c r="W22" s="80"/>
      <c r="X22" s="59">
        <f>COUNT(W22)</f>
        <v>0</v>
      </c>
      <c r="Y22" s="80"/>
      <c r="Z22" s="59">
        <f>COUNT(Y22)</f>
        <v>0</v>
      </c>
      <c r="AA22" s="78"/>
      <c r="AB22" s="59">
        <f>COUNT(AA22)</f>
        <v>0</v>
      </c>
      <c r="AC22" s="310"/>
      <c r="AD22" s="59">
        <f>COUNT(AC22)</f>
        <v>0</v>
      </c>
      <c r="AE22" s="310"/>
      <c r="AF22" s="59">
        <f>COUNT(AE22)</f>
        <v>0</v>
      </c>
      <c r="AG22" s="78"/>
      <c r="AH22" s="59">
        <f>COUNT(AG22)</f>
        <v>0</v>
      </c>
      <c r="AI22" s="288">
        <v>6833409.3200000003</v>
      </c>
      <c r="AJ22" s="59"/>
      <c r="AK22" s="59"/>
      <c r="AL22" s="59"/>
      <c r="AM22" s="59"/>
      <c r="AN22" s="291" t="s">
        <v>222</v>
      </c>
      <c r="AO22" s="59">
        <f>COUNT(AI22)</f>
        <v>1</v>
      </c>
      <c r="AP22" s="59">
        <f>SUM(LEN(AN22)-LEN(SUBSTITUTE(AN22,",",""))+1)</f>
        <v>1</v>
      </c>
      <c r="AQ22" s="59"/>
      <c r="AR22" s="59"/>
      <c r="AS22" s="59"/>
      <c r="AT22" s="59"/>
      <c r="AU22" s="78"/>
      <c r="AV22" s="78"/>
      <c r="AW22" s="78"/>
      <c r="AX22" s="78"/>
      <c r="AY22" s="59">
        <f t="shared" si="12"/>
        <v>0</v>
      </c>
      <c r="AZ22" s="78"/>
      <c r="BA22" s="78"/>
      <c r="BB22" s="78"/>
      <c r="BC22" s="78"/>
      <c r="BD22" s="59">
        <f t="shared" si="13"/>
        <v>0</v>
      </c>
      <c r="BE22" s="310"/>
      <c r="BF22" s="59">
        <f>COUNT(BE22)</f>
        <v>0</v>
      </c>
      <c r="BG22" s="59"/>
      <c r="BH22" s="96">
        <v>0</v>
      </c>
      <c r="BI22" s="58">
        <f>BM22+BO22+BQ22+BS22+BU22+BW22+BY22+CA22+CC22+CE22+CG22+CJ22+CL22</f>
        <v>0</v>
      </c>
      <c r="BJ22" s="58">
        <f>BL22+BN22+BP22+BR22+BT22+BV22+BX22+BZ22+CB22+CD22+CF22+CH22+CK22</f>
        <v>0</v>
      </c>
      <c r="BK22" s="58">
        <f>IF(BJ22&gt;0,1,0)</f>
        <v>0</v>
      </c>
      <c r="BL22" s="310">
        <f>COUNT(BM22)</f>
        <v>0</v>
      </c>
      <c r="BM22" s="310"/>
      <c r="BN22" s="310">
        <f>COUNT(BO22)</f>
        <v>0</v>
      </c>
      <c r="BO22" s="310"/>
      <c r="BP22" s="310">
        <f>COUNT(BQ22)</f>
        <v>0</v>
      </c>
      <c r="BQ22" s="310"/>
      <c r="BR22" s="310">
        <f>COUNT(BS22)</f>
        <v>0</v>
      </c>
      <c r="BS22" s="310"/>
      <c r="BT22" s="310">
        <f>COUNT(BU22)</f>
        <v>0</v>
      </c>
      <c r="BU22" s="310"/>
      <c r="BV22" s="310">
        <f>COUNT(BW22)</f>
        <v>0</v>
      </c>
      <c r="BW22" s="310"/>
      <c r="BX22" s="99">
        <f>COUNT(BY22)</f>
        <v>0</v>
      </c>
      <c r="BY22" s="310"/>
      <c r="BZ22" s="98">
        <f>COUNT(CA22)</f>
        <v>0</v>
      </c>
      <c r="CA22" s="310"/>
      <c r="CB22" s="98">
        <f>COUNT(CC22)</f>
        <v>0</v>
      </c>
      <c r="CC22" s="310"/>
      <c r="CD22" s="98">
        <f>COUNT(CE22)</f>
        <v>0</v>
      </c>
      <c r="CE22" s="310"/>
      <c r="CF22" s="98">
        <f>COUNT(CG22)</f>
        <v>0</v>
      </c>
      <c r="CG22" s="310"/>
      <c r="CH22" s="98">
        <f>COUNT(CJ22)</f>
        <v>0</v>
      </c>
      <c r="CI22" s="98"/>
      <c r="CJ22" s="310"/>
      <c r="CK22" s="98">
        <f>COUNT(CL22)</f>
        <v>0</v>
      </c>
      <c r="CL22" s="310"/>
      <c r="CM22" s="57" t="s">
        <v>141</v>
      </c>
      <c r="CN22" s="203" t="s">
        <v>199</v>
      </c>
      <c r="CO22" s="304">
        <f t="shared" si="31"/>
        <v>6833409.3200000003</v>
      </c>
      <c r="CP22" s="302">
        <f>IF(CO22&gt;0,1,0)</f>
        <v>1</v>
      </c>
      <c r="CQ22" s="302" t="s">
        <v>249</v>
      </c>
      <c r="CR22" s="302"/>
      <c r="CS22" s="303"/>
      <c r="CT22" s="302"/>
      <c r="CU22" s="302"/>
      <c r="CV22" s="302"/>
      <c r="CW22" s="302"/>
      <c r="CX22" s="55"/>
      <c r="CY22" s="302"/>
      <c r="DA22" s="302"/>
      <c r="DB22" s="302"/>
      <c r="DC22" s="302"/>
      <c r="DD22" s="53"/>
      <c r="DE22" s="304"/>
      <c r="DF22" s="68"/>
      <c r="DG22" s="52"/>
      <c r="DH22" s="302"/>
      <c r="DI22" s="304"/>
      <c r="DJ22" s="66"/>
      <c r="DK22" s="304"/>
      <c r="DL22" s="302"/>
      <c r="DM22" s="304"/>
      <c r="DN22" s="302"/>
      <c r="DO22" s="304"/>
      <c r="DP22" s="65"/>
      <c r="DQ22" s="65"/>
    </row>
    <row r="23" spans="1:122" s="54" customFormat="1" ht="75.75" customHeight="1" x14ac:dyDescent="0.25">
      <c r="A23" s="51" t="s">
        <v>243</v>
      </c>
      <c r="B23" s="51">
        <v>2028</v>
      </c>
      <c r="C23" s="59">
        <f>SUBTOTAL(3,$D$15:D23)</f>
        <v>9</v>
      </c>
      <c r="D23" s="62" t="s">
        <v>223</v>
      </c>
      <c r="E23" s="62"/>
      <c r="F23" s="48" t="e">
        <v>#N/A</v>
      </c>
      <c r="G23" s="47">
        <v>8418</v>
      </c>
      <c r="H23" s="61" t="s">
        <v>38</v>
      </c>
      <c r="I23" s="107"/>
      <c r="J23" s="202" t="s">
        <v>9</v>
      </c>
      <c r="K23" s="69">
        <v>18085.900000000001</v>
      </c>
      <c r="L23" s="69">
        <v>17655.2</v>
      </c>
      <c r="M23" s="60" t="s">
        <v>224</v>
      </c>
      <c r="N23" s="310">
        <f t="shared" si="0"/>
        <v>68334093.200000003</v>
      </c>
      <c r="O23" s="78">
        <v>0</v>
      </c>
      <c r="P23" s="310">
        <f>N23-O23</f>
        <v>68334093.200000003</v>
      </c>
      <c r="Q23" s="78"/>
      <c r="R23" s="59">
        <f>COUNT(Q23)</f>
        <v>0</v>
      </c>
      <c r="S23" s="78"/>
      <c r="T23" s="59">
        <f>COUNT(S23)</f>
        <v>0</v>
      </c>
      <c r="U23" s="81"/>
      <c r="V23" s="59">
        <f>COUNT(U23)</f>
        <v>0</v>
      </c>
      <c r="W23" s="80"/>
      <c r="X23" s="59">
        <f>COUNT(W23)</f>
        <v>0</v>
      </c>
      <c r="Y23" s="80"/>
      <c r="Z23" s="59">
        <f>COUNT(Y23)</f>
        <v>0</v>
      </c>
      <c r="AA23" s="78"/>
      <c r="AB23" s="59">
        <f>COUNT(AA23)</f>
        <v>0</v>
      </c>
      <c r="AC23" s="310"/>
      <c r="AD23" s="59">
        <f>COUNT(AC23)</f>
        <v>0</v>
      </c>
      <c r="AE23" s="310"/>
      <c r="AF23" s="59">
        <f>COUNT(AE23)</f>
        <v>0</v>
      </c>
      <c r="AG23" s="78"/>
      <c r="AH23" s="59">
        <f>COUNT(AG23)</f>
        <v>0</v>
      </c>
      <c r="AI23" s="288">
        <v>68334093.200000003</v>
      </c>
      <c r="AJ23" s="59"/>
      <c r="AK23" s="59"/>
      <c r="AL23" s="59"/>
      <c r="AM23" s="59"/>
      <c r="AN23" s="291" t="s">
        <v>225</v>
      </c>
      <c r="AO23" s="59">
        <f>COUNT(AI23)</f>
        <v>1</v>
      </c>
      <c r="AP23" s="59">
        <f>SUM(LEN(AN23)-LEN(SUBSTITUTE(AN23,",",""))+1)</f>
        <v>10</v>
      </c>
      <c r="AQ23" s="59"/>
      <c r="AR23" s="59"/>
      <c r="AS23" s="59"/>
      <c r="AT23" s="59"/>
      <c r="AU23" s="78"/>
      <c r="AV23" s="78"/>
      <c r="AW23" s="78"/>
      <c r="AX23" s="78"/>
      <c r="AY23" s="59">
        <f t="shared" si="12"/>
        <v>0</v>
      </c>
      <c r="AZ23" s="78"/>
      <c r="BA23" s="78"/>
      <c r="BB23" s="78"/>
      <c r="BC23" s="78"/>
      <c r="BD23" s="59">
        <f t="shared" si="13"/>
        <v>0</v>
      </c>
      <c r="BE23" s="310"/>
      <c r="BF23" s="59">
        <f>COUNT(BE23)</f>
        <v>0</v>
      </c>
      <c r="BG23" s="59"/>
      <c r="BH23" s="96">
        <v>0</v>
      </c>
      <c r="BI23" s="58">
        <f>BM23+BO23+BQ23+BS23+BU23+BW23+BY23+CA23+CC23+CE23+CG23+CJ23+CL23</f>
        <v>0</v>
      </c>
      <c r="BJ23" s="58">
        <f>BL23+BN23+BP23+BR23+BT23+BV23+BX23+BZ23+CB23+CD23+CF23+CH23+CK23</f>
        <v>0</v>
      </c>
      <c r="BK23" s="58">
        <f>IF(BJ23&gt;0,1,0)</f>
        <v>0</v>
      </c>
      <c r="BL23" s="310">
        <f>COUNT(BM23)</f>
        <v>0</v>
      </c>
      <c r="BM23" s="310"/>
      <c r="BN23" s="310">
        <f>COUNT(BO23)</f>
        <v>0</v>
      </c>
      <c r="BO23" s="310"/>
      <c r="BP23" s="310">
        <f>COUNT(BQ23)</f>
        <v>0</v>
      </c>
      <c r="BQ23" s="310"/>
      <c r="BR23" s="310">
        <f>COUNT(BS23)</f>
        <v>0</v>
      </c>
      <c r="BS23" s="310"/>
      <c r="BT23" s="310">
        <f>COUNT(BU23)</f>
        <v>0</v>
      </c>
      <c r="BU23" s="310"/>
      <c r="BV23" s="310">
        <f>COUNT(BW23)</f>
        <v>0</v>
      </c>
      <c r="BW23" s="310"/>
      <c r="BX23" s="99">
        <f>COUNT(BY23)</f>
        <v>0</v>
      </c>
      <c r="BY23" s="310"/>
      <c r="BZ23" s="98">
        <f>COUNT(CA23)</f>
        <v>0</v>
      </c>
      <c r="CA23" s="310"/>
      <c r="CB23" s="98">
        <f>COUNT(CC23)</f>
        <v>0</v>
      </c>
      <c r="CC23" s="310"/>
      <c r="CD23" s="98">
        <f>COUNT(CE23)</f>
        <v>0</v>
      </c>
      <c r="CE23" s="310"/>
      <c r="CF23" s="98">
        <f>COUNT(CG23)</f>
        <v>0</v>
      </c>
      <c r="CG23" s="310"/>
      <c r="CH23" s="98">
        <f>COUNT(CJ23)</f>
        <v>0</v>
      </c>
      <c r="CI23" s="98"/>
      <c r="CJ23" s="310"/>
      <c r="CK23" s="98">
        <f>COUNT(CL23)</f>
        <v>0</v>
      </c>
      <c r="CL23" s="310"/>
      <c r="CM23" s="57" t="s">
        <v>141</v>
      </c>
      <c r="CN23" s="203" t="s">
        <v>199</v>
      </c>
      <c r="CO23" s="304">
        <f t="shared" si="31"/>
        <v>68334093.200000003</v>
      </c>
      <c r="CP23" s="302">
        <f>IF(CO23&gt;0,1,0)</f>
        <v>1</v>
      </c>
      <c r="CQ23" s="302" t="s">
        <v>249</v>
      </c>
      <c r="CR23" s="302"/>
      <c r="CS23" s="303"/>
      <c r="CT23" s="302"/>
      <c r="CU23" s="302"/>
      <c r="CV23" s="302"/>
      <c r="CW23" s="302"/>
      <c r="CX23" s="55"/>
      <c r="CY23" s="302"/>
      <c r="DA23" s="302"/>
      <c r="DB23" s="302"/>
      <c r="DC23" s="302"/>
      <c r="DD23" s="53"/>
      <c r="DE23" s="304"/>
      <c r="DF23" s="68"/>
      <c r="DG23" s="52"/>
      <c r="DH23" s="302"/>
      <c r="DI23" s="304"/>
      <c r="DJ23" s="66"/>
      <c r="DK23" s="304"/>
      <c r="DL23" s="302"/>
      <c r="DM23" s="304"/>
      <c r="DN23" s="302"/>
      <c r="DO23" s="304"/>
      <c r="DP23" s="65"/>
      <c r="DQ23" s="65"/>
    </row>
    <row r="24" spans="1:122" s="54" customFormat="1" ht="39" x14ac:dyDescent="0.25">
      <c r="A24" s="51" t="s">
        <v>243</v>
      </c>
      <c r="B24" s="51">
        <v>2028</v>
      </c>
      <c r="C24" s="59">
        <f>SUBTOTAL(3,$D$15:D24)</f>
        <v>10</v>
      </c>
      <c r="D24" s="62" t="s">
        <v>39</v>
      </c>
      <c r="E24" s="62"/>
      <c r="F24" s="48" t="e">
        <v>#N/A</v>
      </c>
      <c r="G24" s="47">
        <v>8427</v>
      </c>
      <c r="H24" s="61" t="s">
        <v>38</v>
      </c>
      <c r="I24" s="107" t="s">
        <v>2</v>
      </c>
      <c r="J24" s="202" t="s">
        <v>9</v>
      </c>
      <c r="K24" s="69">
        <v>6246</v>
      </c>
      <c r="L24" s="69">
        <v>6246</v>
      </c>
      <c r="M24" s="60" t="s">
        <v>37</v>
      </c>
      <c r="N24" s="78">
        <f t="shared" si="0"/>
        <v>5787356.2199999997</v>
      </c>
      <c r="O24" s="78">
        <v>0</v>
      </c>
      <c r="P24" s="78">
        <f t="shared" si="1"/>
        <v>5787356.2199999997</v>
      </c>
      <c r="Q24" s="78"/>
      <c r="R24" s="59">
        <f t="shared" si="2"/>
        <v>0</v>
      </c>
      <c r="S24" s="78"/>
      <c r="T24" s="59">
        <f t="shared" si="3"/>
        <v>0</v>
      </c>
      <c r="U24" s="81"/>
      <c r="V24" s="59">
        <f t="shared" si="4"/>
        <v>0</v>
      </c>
      <c r="W24" s="80">
        <v>5787356.2199999997</v>
      </c>
      <c r="X24" s="59">
        <f t="shared" si="5"/>
        <v>1</v>
      </c>
      <c r="Y24" s="80"/>
      <c r="Z24" s="59">
        <f t="shared" si="6"/>
        <v>0</v>
      </c>
      <c r="AA24" s="78"/>
      <c r="AB24" s="59">
        <f t="shared" si="7"/>
        <v>0</v>
      </c>
      <c r="AC24" s="310"/>
      <c r="AD24" s="59">
        <f t="shared" si="8"/>
        <v>0</v>
      </c>
      <c r="AE24" s="310"/>
      <c r="AF24" s="59">
        <f t="shared" si="9"/>
        <v>0</v>
      </c>
      <c r="AG24" s="78"/>
      <c r="AH24" s="59">
        <f t="shared" si="10"/>
        <v>0</v>
      </c>
      <c r="AI24" s="59"/>
      <c r="AJ24" s="59"/>
      <c r="AK24" s="59"/>
      <c r="AL24" s="59"/>
      <c r="AM24" s="59"/>
      <c r="AN24" s="59"/>
      <c r="AO24" s="59">
        <f t="shared" si="11"/>
        <v>0</v>
      </c>
      <c r="AP24" s="59"/>
      <c r="AQ24" s="59"/>
      <c r="AR24" s="59"/>
      <c r="AS24" s="59"/>
      <c r="AT24" s="59"/>
      <c r="AU24" s="78"/>
      <c r="AV24" s="78"/>
      <c r="AW24" s="78"/>
      <c r="AX24" s="78"/>
      <c r="AY24" s="59">
        <f t="shared" si="12"/>
        <v>0</v>
      </c>
      <c r="AZ24" s="78"/>
      <c r="BA24" s="78"/>
      <c r="BB24" s="78"/>
      <c r="BC24" s="78"/>
      <c r="BD24" s="59">
        <f t="shared" si="13"/>
        <v>0</v>
      </c>
      <c r="BE24" s="310"/>
      <c r="BF24" s="59">
        <f t="shared" si="14"/>
        <v>0</v>
      </c>
      <c r="BG24" s="59"/>
      <c r="BH24" s="96">
        <v>0</v>
      </c>
      <c r="BI24" s="58">
        <f t="shared" si="15"/>
        <v>0</v>
      </c>
      <c r="BJ24" s="58">
        <f t="shared" si="16"/>
        <v>0</v>
      </c>
      <c r="BK24" s="58">
        <f t="shared" si="17"/>
        <v>0</v>
      </c>
      <c r="BL24" s="310">
        <f t="shared" si="18"/>
        <v>0</v>
      </c>
      <c r="BM24" s="310"/>
      <c r="BN24" s="310">
        <f t="shared" si="19"/>
        <v>0</v>
      </c>
      <c r="BO24" s="310"/>
      <c r="BP24" s="310">
        <f t="shared" si="20"/>
        <v>0</v>
      </c>
      <c r="BQ24" s="310"/>
      <c r="BR24" s="310">
        <f t="shared" si="21"/>
        <v>0</v>
      </c>
      <c r="BS24" s="310"/>
      <c r="BT24" s="310">
        <f t="shared" si="22"/>
        <v>0</v>
      </c>
      <c r="BU24" s="310"/>
      <c r="BV24" s="310">
        <f t="shared" si="23"/>
        <v>0</v>
      </c>
      <c r="BW24" s="310"/>
      <c r="BX24" s="99">
        <f t="shared" si="24"/>
        <v>0</v>
      </c>
      <c r="BY24" s="310"/>
      <c r="BZ24" s="98">
        <f t="shared" si="25"/>
        <v>0</v>
      </c>
      <c r="CA24" s="310"/>
      <c r="CB24" s="98">
        <f t="shared" si="26"/>
        <v>0</v>
      </c>
      <c r="CC24" s="310"/>
      <c r="CD24" s="98">
        <f t="shared" si="27"/>
        <v>0</v>
      </c>
      <c r="CE24" s="310"/>
      <c r="CF24" s="98">
        <f t="shared" si="28"/>
        <v>0</v>
      </c>
      <c r="CG24" s="310"/>
      <c r="CH24" s="98">
        <f t="shared" si="29"/>
        <v>0</v>
      </c>
      <c r="CI24" s="98"/>
      <c r="CJ24" s="310"/>
      <c r="CK24" s="98">
        <f t="shared" si="30"/>
        <v>0</v>
      </c>
      <c r="CL24" s="310"/>
      <c r="CM24" s="57" t="s">
        <v>141</v>
      </c>
      <c r="CN24" s="207" t="s">
        <v>142</v>
      </c>
      <c r="CO24" s="304">
        <f t="shared" si="31"/>
        <v>5787356.2199999997</v>
      </c>
      <c r="CP24" s="302">
        <f t="shared" si="32"/>
        <v>1</v>
      </c>
      <c r="CQ24" s="302" t="s">
        <v>249</v>
      </c>
      <c r="CR24" s="302"/>
      <c r="CS24" s="303"/>
      <c r="CT24" s="302"/>
      <c r="CU24" s="55"/>
      <c r="CV24" s="55"/>
      <c r="CW24" s="55"/>
      <c r="CX24" s="55"/>
      <c r="CY24" s="55"/>
      <c r="CZ24" s="302"/>
      <c r="DA24" s="302"/>
      <c r="DB24" s="302"/>
      <c r="DC24" s="302"/>
      <c r="DD24" s="302"/>
      <c r="DE24" s="53"/>
      <c r="DF24" s="304"/>
      <c r="DG24" s="68"/>
      <c r="DH24" s="52"/>
      <c r="DI24" s="302"/>
      <c r="DJ24" s="304"/>
      <c r="DK24" s="67"/>
      <c r="DL24" s="304"/>
      <c r="DM24" s="302"/>
      <c r="DN24" s="304"/>
      <c r="DO24" s="302"/>
      <c r="DP24" s="304"/>
      <c r="DQ24" s="65"/>
      <c r="DR24" s="65"/>
    </row>
    <row r="25" spans="1:122" s="54" customFormat="1" ht="92.25" customHeight="1" x14ac:dyDescent="0.25">
      <c r="A25" s="51" t="s">
        <v>243</v>
      </c>
      <c r="B25" s="51">
        <v>2028</v>
      </c>
      <c r="C25" s="59">
        <f>SUBTOTAL(3,$D$15:D25)</f>
        <v>11</v>
      </c>
      <c r="D25" s="62" t="s">
        <v>200</v>
      </c>
      <c r="E25" s="62"/>
      <c r="F25" s="48" t="e">
        <v>#N/A</v>
      </c>
      <c r="G25" s="47">
        <v>9003</v>
      </c>
      <c r="H25" s="61" t="s">
        <v>48</v>
      </c>
      <c r="I25" s="107"/>
      <c r="J25" s="202" t="s">
        <v>13</v>
      </c>
      <c r="K25" s="69">
        <v>35088.400000000001</v>
      </c>
      <c r="L25" s="69">
        <v>29387.599999999999</v>
      </c>
      <c r="M25" s="60" t="s">
        <v>203</v>
      </c>
      <c r="N25" s="310">
        <f t="shared" si="0"/>
        <v>75167502.520000011</v>
      </c>
      <c r="O25" s="78">
        <v>0</v>
      </c>
      <c r="P25" s="310">
        <f t="shared" si="1"/>
        <v>75167502.520000011</v>
      </c>
      <c r="Q25" s="78"/>
      <c r="R25" s="59">
        <f t="shared" si="2"/>
        <v>0</v>
      </c>
      <c r="S25" s="78"/>
      <c r="T25" s="59">
        <f t="shared" si="3"/>
        <v>0</v>
      </c>
      <c r="U25" s="81"/>
      <c r="V25" s="59">
        <f t="shared" si="4"/>
        <v>0</v>
      </c>
      <c r="W25" s="80"/>
      <c r="X25" s="59">
        <f t="shared" si="5"/>
        <v>0</v>
      </c>
      <c r="Y25" s="80"/>
      <c r="Z25" s="59">
        <f t="shared" si="6"/>
        <v>0</v>
      </c>
      <c r="AA25" s="78"/>
      <c r="AB25" s="59">
        <f t="shared" si="7"/>
        <v>0</v>
      </c>
      <c r="AC25" s="310"/>
      <c r="AD25" s="59">
        <f t="shared" si="8"/>
        <v>0</v>
      </c>
      <c r="AE25" s="310"/>
      <c r="AF25" s="59">
        <f t="shared" si="9"/>
        <v>0</v>
      </c>
      <c r="AG25" s="78"/>
      <c r="AH25" s="59">
        <f t="shared" si="10"/>
        <v>0</v>
      </c>
      <c r="AI25" s="288">
        <v>75167502.520000011</v>
      </c>
      <c r="AJ25" s="59"/>
      <c r="AK25" s="59"/>
      <c r="AL25" s="59"/>
      <c r="AM25" s="59"/>
      <c r="AN25" s="291" t="s">
        <v>208</v>
      </c>
      <c r="AO25" s="59">
        <f t="shared" si="11"/>
        <v>1</v>
      </c>
      <c r="AP25" s="59">
        <f>SUM(LEN(AN25)-LEN(SUBSTITUTE(AN25,",",""))+1)</f>
        <v>11</v>
      </c>
      <c r="AQ25" s="59"/>
      <c r="AR25" s="59"/>
      <c r="AS25" s="59"/>
      <c r="AT25" s="59"/>
      <c r="AU25" s="78"/>
      <c r="AV25" s="78"/>
      <c r="AW25" s="78"/>
      <c r="AX25" s="78"/>
      <c r="AY25" s="59">
        <f t="shared" si="12"/>
        <v>0</v>
      </c>
      <c r="AZ25" s="78"/>
      <c r="BA25" s="78"/>
      <c r="BB25" s="78"/>
      <c r="BC25" s="78"/>
      <c r="BD25" s="59">
        <f t="shared" si="13"/>
        <v>0</v>
      </c>
      <c r="BE25" s="310"/>
      <c r="BF25" s="59">
        <f t="shared" si="14"/>
        <v>0</v>
      </c>
      <c r="BG25" s="59"/>
      <c r="BH25" s="96">
        <v>0</v>
      </c>
      <c r="BI25" s="58">
        <f t="shared" si="15"/>
        <v>0</v>
      </c>
      <c r="BJ25" s="58">
        <f t="shared" si="16"/>
        <v>0</v>
      </c>
      <c r="BK25" s="58">
        <f t="shared" si="17"/>
        <v>0</v>
      </c>
      <c r="BL25" s="310">
        <f t="shared" si="18"/>
        <v>0</v>
      </c>
      <c r="BM25" s="310"/>
      <c r="BN25" s="310">
        <f t="shared" si="19"/>
        <v>0</v>
      </c>
      <c r="BO25" s="310"/>
      <c r="BP25" s="310">
        <f t="shared" si="20"/>
        <v>0</v>
      </c>
      <c r="BQ25" s="310"/>
      <c r="BR25" s="310">
        <f t="shared" si="21"/>
        <v>0</v>
      </c>
      <c r="BS25" s="310"/>
      <c r="BT25" s="310">
        <f t="shared" si="22"/>
        <v>0</v>
      </c>
      <c r="BU25" s="310"/>
      <c r="BV25" s="310">
        <f t="shared" si="23"/>
        <v>0</v>
      </c>
      <c r="BW25" s="310"/>
      <c r="BX25" s="99">
        <f t="shared" si="24"/>
        <v>0</v>
      </c>
      <c r="BY25" s="310"/>
      <c r="BZ25" s="98">
        <f t="shared" si="25"/>
        <v>0</v>
      </c>
      <c r="CA25" s="310"/>
      <c r="CB25" s="98">
        <f t="shared" si="26"/>
        <v>0</v>
      </c>
      <c r="CC25" s="310"/>
      <c r="CD25" s="98">
        <f t="shared" si="27"/>
        <v>0</v>
      </c>
      <c r="CE25" s="310"/>
      <c r="CF25" s="98">
        <f t="shared" si="28"/>
        <v>0</v>
      </c>
      <c r="CG25" s="310"/>
      <c r="CH25" s="98">
        <f t="shared" si="29"/>
        <v>0</v>
      </c>
      <c r="CI25" s="98"/>
      <c r="CJ25" s="310"/>
      <c r="CK25" s="98">
        <f t="shared" si="30"/>
        <v>0</v>
      </c>
      <c r="CL25" s="310"/>
      <c r="CM25" s="57" t="s">
        <v>141</v>
      </c>
      <c r="CN25" s="203" t="s">
        <v>142</v>
      </c>
      <c r="CO25" s="304">
        <f t="shared" si="31"/>
        <v>75167502.520000011</v>
      </c>
      <c r="CP25" s="302">
        <f t="shared" si="32"/>
        <v>1</v>
      </c>
      <c r="CQ25" s="302" t="s">
        <v>249</v>
      </c>
      <c r="CR25" s="302"/>
      <c r="CS25" s="303"/>
      <c r="CT25" s="302"/>
      <c r="CU25" s="302"/>
      <c r="CV25" s="302"/>
      <c r="CW25" s="302"/>
      <c r="CX25" s="55"/>
      <c r="CY25" s="302"/>
      <c r="DA25" s="302"/>
      <c r="DB25" s="302"/>
      <c r="DC25" s="302"/>
      <c r="DD25" s="53"/>
      <c r="DE25" s="304"/>
      <c r="DF25" s="68"/>
      <c r="DG25" s="52"/>
      <c r="DH25" s="302"/>
      <c r="DI25" s="304"/>
      <c r="DJ25" s="66"/>
      <c r="DK25" s="304"/>
      <c r="DL25" s="302"/>
      <c r="DM25" s="304"/>
      <c r="DN25" s="302"/>
      <c r="DO25" s="304"/>
      <c r="DP25" s="65"/>
      <c r="DQ25" s="65"/>
    </row>
    <row r="26" spans="1:122" s="54" customFormat="1" ht="39" x14ac:dyDescent="0.25">
      <c r="A26" s="51" t="s">
        <v>243</v>
      </c>
      <c r="B26" s="51">
        <v>2028</v>
      </c>
      <c r="C26" s="59">
        <f>SUBTOTAL(3,$D$15:D26)</f>
        <v>12</v>
      </c>
      <c r="D26" s="62" t="s">
        <v>201</v>
      </c>
      <c r="E26" s="62"/>
      <c r="F26" s="48" t="e">
        <v>#N/A</v>
      </c>
      <c r="G26" s="47">
        <v>9033</v>
      </c>
      <c r="H26" s="61" t="s">
        <v>48</v>
      </c>
      <c r="I26" s="107"/>
      <c r="J26" s="202" t="s">
        <v>9</v>
      </c>
      <c r="K26" s="69">
        <v>7578.8</v>
      </c>
      <c r="L26" s="69">
        <v>6846.5</v>
      </c>
      <c r="M26" s="60" t="s">
        <v>204</v>
      </c>
      <c r="N26" s="310">
        <f t="shared" si="0"/>
        <v>20500227.960000001</v>
      </c>
      <c r="O26" s="78">
        <v>0</v>
      </c>
      <c r="P26" s="310">
        <f t="shared" si="1"/>
        <v>20500227.960000001</v>
      </c>
      <c r="Q26" s="78"/>
      <c r="R26" s="59">
        <f t="shared" si="2"/>
        <v>0</v>
      </c>
      <c r="S26" s="78"/>
      <c r="T26" s="59">
        <f t="shared" si="3"/>
        <v>0</v>
      </c>
      <c r="U26" s="81"/>
      <c r="V26" s="59">
        <f t="shared" si="4"/>
        <v>0</v>
      </c>
      <c r="W26" s="80"/>
      <c r="X26" s="59">
        <f t="shared" si="5"/>
        <v>0</v>
      </c>
      <c r="Y26" s="80"/>
      <c r="Z26" s="59">
        <f t="shared" si="6"/>
        <v>0</v>
      </c>
      <c r="AA26" s="78"/>
      <c r="AB26" s="59">
        <f t="shared" si="7"/>
        <v>0</v>
      </c>
      <c r="AC26" s="310"/>
      <c r="AD26" s="59">
        <f t="shared" si="8"/>
        <v>0</v>
      </c>
      <c r="AE26" s="310"/>
      <c r="AF26" s="59">
        <f t="shared" si="9"/>
        <v>0</v>
      </c>
      <c r="AG26" s="78"/>
      <c r="AH26" s="59">
        <f t="shared" si="10"/>
        <v>0</v>
      </c>
      <c r="AI26" s="288">
        <v>20500227.960000001</v>
      </c>
      <c r="AJ26" s="59"/>
      <c r="AK26" s="59"/>
      <c r="AL26" s="59"/>
      <c r="AM26" s="59"/>
      <c r="AN26" s="291" t="s">
        <v>207</v>
      </c>
      <c r="AO26" s="59">
        <f t="shared" si="11"/>
        <v>1</v>
      </c>
      <c r="AP26" s="59">
        <f>SUM(LEN(AN26)-LEN(SUBSTITUTE(AN26,",",""))+1)</f>
        <v>3</v>
      </c>
      <c r="AQ26" s="59"/>
      <c r="AR26" s="59"/>
      <c r="AS26" s="59"/>
      <c r="AT26" s="59"/>
      <c r="AU26" s="78"/>
      <c r="AV26" s="78"/>
      <c r="AW26" s="78"/>
      <c r="AX26" s="78"/>
      <c r="AY26" s="59">
        <f t="shared" si="12"/>
        <v>0</v>
      </c>
      <c r="AZ26" s="78"/>
      <c r="BA26" s="78"/>
      <c r="BB26" s="78"/>
      <c r="BC26" s="78"/>
      <c r="BD26" s="59">
        <f t="shared" si="13"/>
        <v>0</v>
      </c>
      <c r="BE26" s="310"/>
      <c r="BF26" s="59">
        <f t="shared" si="14"/>
        <v>0</v>
      </c>
      <c r="BG26" s="59"/>
      <c r="BH26" s="96">
        <v>0</v>
      </c>
      <c r="BI26" s="58">
        <f t="shared" si="15"/>
        <v>0</v>
      </c>
      <c r="BJ26" s="58">
        <f t="shared" si="16"/>
        <v>0</v>
      </c>
      <c r="BK26" s="58">
        <f t="shared" si="17"/>
        <v>0</v>
      </c>
      <c r="BL26" s="310">
        <f t="shared" si="18"/>
        <v>0</v>
      </c>
      <c r="BM26" s="310"/>
      <c r="BN26" s="310">
        <f t="shared" si="19"/>
        <v>0</v>
      </c>
      <c r="BO26" s="310"/>
      <c r="BP26" s="310">
        <f t="shared" si="20"/>
        <v>0</v>
      </c>
      <c r="BQ26" s="310"/>
      <c r="BR26" s="310">
        <f t="shared" si="21"/>
        <v>0</v>
      </c>
      <c r="BS26" s="310"/>
      <c r="BT26" s="310">
        <f t="shared" si="22"/>
        <v>0</v>
      </c>
      <c r="BU26" s="310"/>
      <c r="BV26" s="310">
        <f t="shared" si="23"/>
        <v>0</v>
      </c>
      <c r="BW26" s="310"/>
      <c r="BX26" s="99">
        <f t="shared" si="24"/>
        <v>0</v>
      </c>
      <c r="BY26" s="310"/>
      <c r="BZ26" s="98">
        <f t="shared" si="25"/>
        <v>0</v>
      </c>
      <c r="CA26" s="310"/>
      <c r="CB26" s="98">
        <f t="shared" si="26"/>
        <v>0</v>
      </c>
      <c r="CC26" s="310"/>
      <c r="CD26" s="98">
        <f t="shared" si="27"/>
        <v>0</v>
      </c>
      <c r="CE26" s="310"/>
      <c r="CF26" s="98">
        <f t="shared" si="28"/>
        <v>0</v>
      </c>
      <c r="CG26" s="310"/>
      <c r="CH26" s="98">
        <f t="shared" si="29"/>
        <v>0</v>
      </c>
      <c r="CI26" s="98"/>
      <c r="CJ26" s="310"/>
      <c r="CK26" s="98">
        <f t="shared" si="30"/>
        <v>0</v>
      </c>
      <c r="CL26" s="310"/>
      <c r="CM26" s="57" t="s">
        <v>141</v>
      </c>
      <c r="CN26" s="203" t="s">
        <v>142</v>
      </c>
      <c r="CO26" s="304">
        <f t="shared" si="31"/>
        <v>20500227.960000001</v>
      </c>
      <c r="CP26" s="302">
        <f t="shared" si="32"/>
        <v>1</v>
      </c>
      <c r="CQ26" s="302" t="s">
        <v>249</v>
      </c>
      <c r="CR26" s="302"/>
      <c r="CS26" s="303"/>
      <c r="CT26" s="302"/>
      <c r="CU26" s="302"/>
      <c r="CV26" s="302"/>
      <c r="CW26" s="302"/>
      <c r="CX26" s="55"/>
      <c r="CY26" s="302"/>
      <c r="DA26" s="302"/>
      <c r="DB26" s="302"/>
      <c r="DC26" s="302"/>
      <c r="DD26" s="53"/>
      <c r="DE26" s="304"/>
      <c r="DF26" s="68"/>
      <c r="DG26" s="52"/>
      <c r="DH26" s="302"/>
      <c r="DI26" s="304"/>
      <c r="DJ26" s="66"/>
      <c r="DK26" s="304"/>
      <c r="DL26" s="302"/>
      <c r="DM26" s="304"/>
      <c r="DN26" s="302"/>
      <c r="DO26" s="304"/>
      <c r="DP26" s="65"/>
      <c r="DQ26" s="65"/>
    </row>
    <row r="27" spans="1:122" s="54" customFormat="1" ht="39" x14ac:dyDescent="0.25">
      <c r="A27" s="51" t="s">
        <v>243</v>
      </c>
      <c r="B27" s="51">
        <v>2028</v>
      </c>
      <c r="C27" s="59">
        <f>SUBTOTAL(3,$D$15:D27)</f>
        <v>13</v>
      </c>
      <c r="D27" s="62" t="s">
        <v>202</v>
      </c>
      <c r="E27" s="62"/>
      <c r="F27" s="48" t="e">
        <v>#N/A</v>
      </c>
      <c r="G27" s="47">
        <v>9055</v>
      </c>
      <c r="H27" s="61" t="s">
        <v>48</v>
      </c>
      <c r="I27" s="107"/>
      <c r="J27" s="202" t="s">
        <v>9</v>
      </c>
      <c r="K27" s="69">
        <v>3164.9</v>
      </c>
      <c r="L27" s="69">
        <v>3074.4</v>
      </c>
      <c r="M27" s="60" t="s">
        <v>205</v>
      </c>
      <c r="N27" s="310">
        <f t="shared" si="0"/>
        <v>13666818.640000001</v>
      </c>
      <c r="O27" s="78">
        <v>0</v>
      </c>
      <c r="P27" s="310">
        <f t="shared" si="1"/>
        <v>13666818.640000001</v>
      </c>
      <c r="Q27" s="78"/>
      <c r="R27" s="59">
        <f t="shared" si="2"/>
        <v>0</v>
      </c>
      <c r="S27" s="78"/>
      <c r="T27" s="59">
        <f t="shared" si="3"/>
        <v>0</v>
      </c>
      <c r="U27" s="81"/>
      <c r="V27" s="59">
        <f t="shared" si="4"/>
        <v>0</v>
      </c>
      <c r="W27" s="80"/>
      <c r="X27" s="59">
        <f t="shared" si="5"/>
        <v>0</v>
      </c>
      <c r="Y27" s="80"/>
      <c r="Z27" s="59">
        <f t="shared" si="6"/>
        <v>0</v>
      </c>
      <c r="AA27" s="78"/>
      <c r="AB27" s="59">
        <f t="shared" si="7"/>
        <v>0</v>
      </c>
      <c r="AC27" s="310"/>
      <c r="AD27" s="59">
        <f t="shared" si="8"/>
        <v>0</v>
      </c>
      <c r="AE27" s="310"/>
      <c r="AF27" s="59">
        <f t="shared" si="9"/>
        <v>0</v>
      </c>
      <c r="AG27" s="78"/>
      <c r="AH27" s="59">
        <f t="shared" si="10"/>
        <v>0</v>
      </c>
      <c r="AI27" s="288">
        <v>13666818.640000001</v>
      </c>
      <c r="AJ27" s="59"/>
      <c r="AK27" s="59"/>
      <c r="AL27" s="59"/>
      <c r="AM27" s="59"/>
      <c r="AN27" s="291" t="s">
        <v>206</v>
      </c>
      <c r="AO27" s="59">
        <f t="shared" si="11"/>
        <v>1</v>
      </c>
      <c r="AP27" s="59">
        <f>SUM(LEN(AN27)-LEN(SUBSTITUTE(AN27,",",""))+1)</f>
        <v>2</v>
      </c>
      <c r="AQ27" s="59"/>
      <c r="AR27" s="59"/>
      <c r="AS27" s="59"/>
      <c r="AT27" s="59"/>
      <c r="AU27" s="78"/>
      <c r="AV27" s="78"/>
      <c r="AW27" s="78"/>
      <c r="AX27" s="78"/>
      <c r="AY27" s="59">
        <f t="shared" si="12"/>
        <v>0</v>
      </c>
      <c r="AZ27" s="78"/>
      <c r="BA27" s="78"/>
      <c r="BB27" s="78"/>
      <c r="BC27" s="78"/>
      <c r="BD27" s="59">
        <f t="shared" si="13"/>
        <v>0</v>
      </c>
      <c r="BE27" s="310"/>
      <c r="BF27" s="59">
        <f t="shared" si="14"/>
        <v>0</v>
      </c>
      <c r="BG27" s="59"/>
      <c r="BH27" s="96">
        <v>0</v>
      </c>
      <c r="BI27" s="58">
        <f t="shared" si="15"/>
        <v>0</v>
      </c>
      <c r="BJ27" s="58">
        <f t="shared" si="16"/>
        <v>0</v>
      </c>
      <c r="BK27" s="58">
        <f t="shared" si="17"/>
        <v>0</v>
      </c>
      <c r="BL27" s="310">
        <f t="shared" si="18"/>
        <v>0</v>
      </c>
      <c r="BM27" s="310"/>
      <c r="BN27" s="310">
        <f t="shared" si="19"/>
        <v>0</v>
      </c>
      <c r="BO27" s="310"/>
      <c r="BP27" s="310">
        <f t="shared" si="20"/>
        <v>0</v>
      </c>
      <c r="BQ27" s="310"/>
      <c r="BR27" s="310">
        <f t="shared" si="21"/>
        <v>0</v>
      </c>
      <c r="BS27" s="310"/>
      <c r="BT27" s="310">
        <f t="shared" si="22"/>
        <v>0</v>
      </c>
      <c r="BU27" s="310"/>
      <c r="BV27" s="310">
        <f t="shared" si="23"/>
        <v>0</v>
      </c>
      <c r="BW27" s="310"/>
      <c r="BX27" s="99">
        <f t="shared" si="24"/>
        <v>0</v>
      </c>
      <c r="BY27" s="310"/>
      <c r="BZ27" s="98">
        <f t="shared" si="25"/>
        <v>0</v>
      </c>
      <c r="CA27" s="310"/>
      <c r="CB27" s="98">
        <f t="shared" si="26"/>
        <v>0</v>
      </c>
      <c r="CC27" s="310"/>
      <c r="CD27" s="98">
        <f t="shared" si="27"/>
        <v>0</v>
      </c>
      <c r="CE27" s="310"/>
      <c r="CF27" s="98">
        <f t="shared" si="28"/>
        <v>0</v>
      </c>
      <c r="CG27" s="310"/>
      <c r="CH27" s="98">
        <f t="shared" si="29"/>
        <v>0</v>
      </c>
      <c r="CI27" s="98"/>
      <c r="CJ27" s="310"/>
      <c r="CK27" s="98">
        <f t="shared" si="30"/>
        <v>0</v>
      </c>
      <c r="CL27" s="310"/>
      <c r="CM27" s="57" t="s">
        <v>141</v>
      </c>
      <c r="CN27" s="203" t="s">
        <v>142</v>
      </c>
      <c r="CO27" s="304">
        <f t="shared" si="31"/>
        <v>13666818.640000001</v>
      </c>
      <c r="CP27" s="302">
        <f t="shared" si="32"/>
        <v>1</v>
      </c>
      <c r="CQ27" s="302" t="s">
        <v>249</v>
      </c>
      <c r="CR27" s="302"/>
      <c r="CS27" s="303"/>
      <c r="CT27" s="302"/>
      <c r="CU27" s="302"/>
      <c r="CV27" s="302"/>
      <c r="CW27" s="302"/>
      <c r="CX27" s="55"/>
      <c r="CY27" s="302"/>
      <c r="DA27" s="302"/>
      <c r="DB27" s="302"/>
      <c r="DC27" s="302"/>
      <c r="DD27" s="53"/>
      <c r="DE27" s="304"/>
      <c r="DF27" s="68"/>
      <c r="DG27" s="52"/>
      <c r="DH27" s="302"/>
      <c r="DI27" s="304"/>
      <c r="DJ27" s="66"/>
      <c r="DK27" s="304"/>
      <c r="DL27" s="302"/>
      <c r="DM27" s="304"/>
      <c r="DN27" s="302"/>
      <c r="DO27" s="304"/>
      <c r="DP27" s="65"/>
      <c r="DQ27" s="65"/>
    </row>
    <row r="28" spans="1:122" s="54" customFormat="1" ht="39" x14ac:dyDescent="0.25">
      <c r="A28" s="51" t="s">
        <v>243</v>
      </c>
      <c r="B28" s="51">
        <v>2028</v>
      </c>
      <c r="C28" s="59">
        <f>SUBTOTAL(3,$D$15:D28)</f>
        <v>14</v>
      </c>
      <c r="D28" s="62" t="s">
        <v>36</v>
      </c>
      <c r="E28" s="62"/>
      <c r="F28" s="48" t="e">
        <v>#N/A</v>
      </c>
      <c r="G28" s="47">
        <v>10500</v>
      </c>
      <c r="H28" s="70" t="s">
        <v>35</v>
      </c>
      <c r="I28" s="107" t="s">
        <v>2</v>
      </c>
      <c r="J28" s="202" t="s">
        <v>12</v>
      </c>
      <c r="K28" s="69">
        <v>4975.2</v>
      </c>
      <c r="L28" s="69">
        <v>4606.2</v>
      </c>
      <c r="M28" s="60" t="s">
        <v>129</v>
      </c>
      <c r="N28" s="310">
        <f t="shared" si="0"/>
        <v>19848484.300000001</v>
      </c>
      <c r="O28" s="78">
        <v>0</v>
      </c>
      <c r="P28" s="310">
        <f t="shared" si="1"/>
        <v>19848484.300000001</v>
      </c>
      <c r="Q28" s="78"/>
      <c r="R28" s="59">
        <f t="shared" si="2"/>
        <v>0</v>
      </c>
      <c r="S28" s="78"/>
      <c r="T28" s="59">
        <f t="shared" si="3"/>
        <v>0</v>
      </c>
      <c r="U28" s="81"/>
      <c r="V28" s="59">
        <f t="shared" si="4"/>
        <v>0</v>
      </c>
      <c r="W28" s="80"/>
      <c r="X28" s="59">
        <f t="shared" si="5"/>
        <v>0</v>
      </c>
      <c r="Y28" s="80"/>
      <c r="Z28" s="59">
        <f t="shared" si="6"/>
        <v>0</v>
      </c>
      <c r="AA28" s="78"/>
      <c r="AB28" s="59">
        <f t="shared" si="7"/>
        <v>0</v>
      </c>
      <c r="AC28" s="310"/>
      <c r="AD28" s="59">
        <f t="shared" si="8"/>
        <v>0</v>
      </c>
      <c r="AE28" s="310"/>
      <c r="AF28" s="59">
        <f t="shared" si="9"/>
        <v>0</v>
      </c>
      <c r="AG28" s="78"/>
      <c r="AH28" s="59">
        <f t="shared" si="10"/>
        <v>0</v>
      </c>
      <c r="AI28" s="59"/>
      <c r="AJ28" s="59"/>
      <c r="AK28" s="59"/>
      <c r="AL28" s="59"/>
      <c r="AM28" s="59"/>
      <c r="AN28" s="59"/>
      <c r="AO28" s="59">
        <f t="shared" si="11"/>
        <v>0</v>
      </c>
      <c r="AP28" s="59"/>
      <c r="AQ28" s="59"/>
      <c r="AR28" s="59"/>
      <c r="AS28" s="59"/>
      <c r="AT28" s="59"/>
      <c r="AU28" s="78"/>
      <c r="AV28" s="78"/>
      <c r="AW28" s="78"/>
      <c r="AX28" s="78"/>
      <c r="AY28" s="59">
        <f t="shared" si="12"/>
        <v>0</v>
      </c>
      <c r="AZ28" s="78">
        <v>19848484.300000001</v>
      </c>
      <c r="BA28" s="78"/>
      <c r="BB28" s="78"/>
      <c r="BC28" s="78"/>
      <c r="BD28" s="59">
        <f t="shared" si="13"/>
        <v>1</v>
      </c>
      <c r="BE28" s="310"/>
      <c r="BF28" s="59">
        <f t="shared" si="14"/>
        <v>0</v>
      </c>
      <c r="BG28" s="59"/>
      <c r="BH28" s="96">
        <v>0</v>
      </c>
      <c r="BI28" s="58">
        <f t="shared" si="15"/>
        <v>0</v>
      </c>
      <c r="BJ28" s="58">
        <f t="shared" si="16"/>
        <v>0</v>
      </c>
      <c r="BK28" s="58">
        <f t="shared" si="17"/>
        <v>0</v>
      </c>
      <c r="BL28" s="310">
        <f t="shared" si="18"/>
        <v>0</v>
      </c>
      <c r="BM28" s="310"/>
      <c r="BN28" s="310">
        <f t="shared" si="19"/>
        <v>0</v>
      </c>
      <c r="BO28" s="310"/>
      <c r="BP28" s="310">
        <f t="shared" si="20"/>
        <v>0</v>
      </c>
      <c r="BQ28" s="310"/>
      <c r="BR28" s="310">
        <f t="shared" si="21"/>
        <v>0</v>
      </c>
      <c r="BS28" s="310"/>
      <c r="BT28" s="310">
        <f t="shared" si="22"/>
        <v>0</v>
      </c>
      <c r="BU28" s="310"/>
      <c r="BV28" s="310">
        <f t="shared" si="23"/>
        <v>0</v>
      </c>
      <c r="BW28" s="310"/>
      <c r="BX28" s="99">
        <f t="shared" si="24"/>
        <v>0</v>
      </c>
      <c r="BY28" s="310"/>
      <c r="BZ28" s="98">
        <f t="shared" si="25"/>
        <v>0</v>
      </c>
      <c r="CA28" s="310"/>
      <c r="CB28" s="98">
        <f t="shared" si="26"/>
        <v>0</v>
      </c>
      <c r="CC28" s="310"/>
      <c r="CD28" s="98">
        <f t="shared" si="27"/>
        <v>0</v>
      </c>
      <c r="CE28" s="310"/>
      <c r="CF28" s="98">
        <f t="shared" si="28"/>
        <v>0</v>
      </c>
      <c r="CG28" s="310"/>
      <c r="CH28" s="98">
        <f t="shared" si="29"/>
        <v>0</v>
      </c>
      <c r="CI28" s="98"/>
      <c r="CJ28" s="310"/>
      <c r="CK28" s="98">
        <f t="shared" si="30"/>
        <v>0</v>
      </c>
      <c r="CL28" s="310"/>
      <c r="CM28" s="57" t="s">
        <v>141</v>
      </c>
      <c r="CN28" s="207" t="s">
        <v>142</v>
      </c>
      <c r="CO28" s="304">
        <f t="shared" si="31"/>
        <v>19848484.300000001</v>
      </c>
      <c r="CP28" s="302">
        <f t="shared" si="32"/>
        <v>1</v>
      </c>
      <c r="CQ28" s="302" t="s">
        <v>249</v>
      </c>
      <c r="CR28" s="302"/>
      <c r="CS28" s="303"/>
      <c r="CT28" s="302"/>
      <c r="CU28" s="55"/>
      <c r="CV28" s="55"/>
      <c r="CW28" s="55"/>
      <c r="CX28" s="55"/>
      <c r="CY28" s="55"/>
      <c r="CZ28" s="302"/>
      <c r="DA28" s="302"/>
      <c r="DB28" s="302"/>
      <c r="DC28" s="302"/>
      <c r="DD28" s="302"/>
      <c r="DE28" s="53"/>
      <c r="DF28" s="304"/>
      <c r="DG28" s="68"/>
      <c r="DH28" s="52"/>
      <c r="DI28" s="302"/>
      <c r="DJ28" s="304"/>
      <c r="DK28" s="67"/>
      <c r="DL28" s="304"/>
      <c r="DM28" s="302"/>
      <c r="DN28" s="304"/>
      <c r="DO28" s="302"/>
      <c r="DP28" s="304"/>
      <c r="DQ28" s="65"/>
      <c r="DR28" s="65"/>
    </row>
    <row r="29" spans="1:122" s="54" customFormat="1" ht="39" x14ac:dyDescent="0.25">
      <c r="A29" s="51" t="s">
        <v>243</v>
      </c>
      <c r="B29" s="51">
        <v>2028</v>
      </c>
      <c r="C29" s="59">
        <f>SUBTOTAL(3,$D$15:D29)</f>
        <v>15</v>
      </c>
      <c r="D29" s="62" t="s">
        <v>34</v>
      </c>
      <c r="E29" s="62"/>
      <c r="F29" s="48" t="e">
        <v>#N/A</v>
      </c>
      <c r="G29" s="47">
        <v>14675</v>
      </c>
      <c r="H29" s="70" t="s">
        <v>33</v>
      </c>
      <c r="I29" s="107" t="s">
        <v>2</v>
      </c>
      <c r="J29" s="202" t="s">
        <v>15</v>
      </c>
      <c r="K29" s="69">
        <v>648.70000000000005</v>
      </c>
      <c r="L29" s="69">
        <v>622.1</v>
      </c>
      <c r="M29" s="60" t="s">
        <v>138</v>
      </c>
      <c r="N29" s="310">
        <f t="shared" si="0"/>
        <v>9126306.2400000002</v>
      </c>
      <c r="O29" s="78">
        <v>0</v>
      </c>
      <c r="P29" s="310">
        <f t="shared" si="1"/>
        <v>9126306.2400000002</v>
      </c>
      <c r="Q29" s="78"/>
      <c r="R29" s="59">
        <f t="shared" si="2"/>
        <v>0</v>
      </c>
      <c r="S29" s="78"/>
      <c r="T29" s="59">
        <f t="shared" si="3"/>
        <v>0</v>
      </c>
      <c r="U29" s="81"/>
      <c r="V29" s="59">
        <f t="shared" si="4"/>
        <v>0</v>
      </c>
      <c r="W29" s="80"/>
      <c r="X29" s="59">
        <f t="shared" si="5"/>
        <v>0</v>
      </c>
      <c r="Y29" s="80"/>
      <c r="Z29" s="59">
        <f t="shared" si="6"/>
        <v>0</v>
      </c>
      <c r="AA29" s="78"/>
      <c r="AB29" s="59">
        <f t="shared" si="7"/>
        <v>0</v>
      </c>
      <c r="AC29" s="310"/>
      <c r="AD29" s="59">
        <f t="shared" si="8"/>
        <v>0</v>
      </c>
      <c r="AE29" s="310"/>
      <c r="AF29" s="59">
        <f t="shared" si="9"/>
        <v>0</v>
      </c>
      <c r="AG29" s="78"/>
      <c r="AH29" s="59">
        <f t="shared" si="10"/>
        <v>0</v>
      </c>
      <c r="AI29" s="59"/>
      <c r="AJ29" s="59"/>
      <c r="AK29" s="59"/>
      <c r="AL29" s="59"/>
      <c r="AM29" s="59"/>
      <c r="AN29" s="59"/>
      <c r="AO29" s="59">
        <f t="shared" si="11"/>
        <v>0</v>
      </c>
      <c r="AP29" s="59"/>
      <c r="AQ29" s="59"/>
      <c r="AR29" s="59"/>
      <c r="AS29" s="59"/>
      <c r="AT29" s="59"/>
      <c r="AU29" s="78"/>
      <c r="AV29" s="78"/>
      <c r="AW29" s="78"/>
      <c r="AX29" s="78"/>
      <c r="AY29" s="59">
        <f t="shared" si="12"/>
        <v>0</v>
      </c>
      <c r="AZ29" s="78">
        <v>9126306.2400000002</v>
      </c>
      <c r="BA29" s="78"/>
      <c r="BB29" s="78"/>
      <c r="BC29" s="78"/>
      <c r="BD29" s="59">
        <f t="shared" si="13"/>
        <v>1</v>
      </c>
      <c r="BE29" s="310"/>
      <c r="BF29" s="59">
        <f t="shared" si="14"/>
        <v>0</v>
      </c>
      <c r="BG29" s="59"/>
      <c r="BH29" s="96">
        <v>0</v>
      </c>
      <c r="BI29" s="58">
        <f t="shared" si="15"/>
        <v>0</v>
      </c>
      <c r="BJ29" s="58">
        <f t="shared" si="16"/>
        <v>0</v>
      </c>
      <c r="BK29" s="58">
        <f t="shared" si="17"/>
        <v>0</v>
      </c>
      <c r="BL29" s="310">
        <f t="shared" si="18"/>
        <v>0</v>
      </c>
      <c r="BM29" s="310"/>
      <c r="BN29" s="310">
        <f t="shared" si="19"/>
        <v>0</v>
      </c>
      <c r="BO29" s="310"/>
      <c r="BP29" s="310">
        <f t="shared" si="20"/>
        <v>0</v>
      </c>
      <c r="BQ29" s="310"/>
      <c r="BR29" s="310">
        <f t="shared" si="21"/>
        <v>0</v>
      </c>
      <c r="BS29" s="310"/>
      <c r="BT29" s="310">
        <f t="shared" si="22"/>
        <v>0</v>
      </c>
      <c r="BU29" s="310"/>
      <c r="BV29" s="310">
        <f t="shared" si="23"/>
        <v>0</v>
      </c>
      <c r="BW29" s="310"/>
      <c r="BX29" s="99">
        <f t="shared" si="24"/>
        <v>0</v>
      </c>
      <c r="BY29" s="310"/>
      <c r="BZ29" s="98">
        <f t="shared" si="25"/>
        <v>0</v>
      </c>
      <c r="CA29" s="310"/>
      <c r="CB29" s="98">
        <f t="shared" si="26"/>
        <v>0</v>
      </c>
      <c r="CC29" s="310"/>
      <c r="CD29" s="98">
        <f t="shared" si="27"/>
        <v>0</v>
      </c>
      <c r="CE29" s="310"/>
      <c r="CF29" s="98">
        <f t="shared" si="28"/>
        <v>0</v>
      </c>
      <c r="CG29" s="310"/>
      <c r="CH29" s="98">
        <f t="shared" si="29"/>
        <v>0</v>
      </c>
      <c r="CI29" s="98"/>
      <c r="CJ29" s="310"/>
      <c r="CK29" s="98">
        <f t="shared" si="30"/>
        <v>0</v>
      </c>
      <c r="CL29" s="310"/>
      <c r="CM29" s="57" t="s">
        <v>141</v>
      </c>
      <c r="CN29" s="207" t="s">
        <v>142</v>
      </c>
      <c r="CO29" s="304">
        <f t="shared" si="31"/>
        <v>9126306.2400000002</v>
      </c>
      <c r="CP29" s="302">
        <f t="shared" si="32"/>
        <v>1</v>
      </c>
      <c r="CQ29" s="302" t="s">
        <v>249</v>
      </c>
      <c r="CR29" s="302"/>
      <c r="CS29" s="303"/>
      <c r="CT29" s="302"/>
      <c r="CU29" s="55"/>
      <c r="CV29" s="55"/>
      <c r="CW29" s="55"/>
      <c r="CX29" s="55"/>
      <c r="CY29" s="55"/>
      <c r="CZ29" s="302"/>
      <c r="DA29" s="302"/>
      <c r="DB29" s="302"/>
      <c r="DC29" s="302"/>
      <c r="DD29" s="302"/>
      <c r="DE29" s="53"/>
      <c r="DF29" s="304"/>
      <c r="DG29" s="68"/>
      <c r="DH29" s="52"/>
      <c r="DI29" s="302"/>
      <c r="DJ29" s="304"/>
      <c r="DK29" s="67"/>
      <c r="DL29" s="304"/>
      <c r="DM29" s="302"/>
      <c r="DN29" s="304"/>
      <c r="DO29" s="302"/>
      <c r="DP29" s="304"/>
      <c r="DQ29" s="65"/>
      <c r="DR29" s="65"/>
    </row>
    <row r="30" spans="1:122" s="54" customFormat="1" ht="39" x14ac:dyDescent="0.25">
      <c r="A30" s="51" t="s">
        <v>243</v>
      </c>
      <c r="B30" s="51">
        <v>2028</v>
      </c>
      <c r="C30" s="59">
        <f>SUBTOTAL(3,$D$15:D30)</f>
        <v>16</v>
      </c>
      <c r="D30" s="62" t="s">
        <v>32</v>
      </c>
      <c r="E30" s="62"/>
      <c r="F30" s="48" t="e">
        <v>#N/A</v>
      </c>
      <c r="G30" s="47">
        <v>14786</v>
      </c>
      <c r="H30" s="70" t="s">
        <v>11</v>
      </c>
      <c r="I30" s="107" t="s">
        <v>2</v>
      </c>
      <c r="J30" s="202" t="s">
        <v>10</v>
      </c>
      <c r="K30" s="69">
        <v>35951.410000000003</v>
      </c>
      <c r="L30" s="69">
        <v>35722.33</v>
      </c>
      <c r="M30" s="60" t="s">
        <v>2</v>
      </c>
      <c r="N30" s="310">
        <f t="shared" si="0"/>
        <v>25858980</v>
      </c>
      <c r="O30" s="78">
        <v>0</v>
      </c>
      <c r="P30" s="310">
        <f t="shared" si="1"/>
        <v>25858980</v>
      </c>
      <c r="Q30" s="78"/>
      <c r="R30" s="59">
        <f t="shared" si="2"/>
        <v>0</v>
      </c>
      <c r="S30" s="78"/>
      <c r="T30" s="59">
        <f t="shared" si="3"/>
        <v>0</v>
      </c>
      <c r="U30" s="81"/>
      <c r="V30" s="59">
        <f t="shared" si="4"/>
        <v>0</v>
      </c>
      <c r="W30" s="80"/>
      <c r="X30" s="59">
        <f t="shared" si="5"/>
        <v>0</v>
      </c>
      <c r="Y30" s="80"/>
      <c r="Z30" s="59">
        <f t="shared" si="6"/>
        <v>0</v>
      </c>
      <c r="AA30" s="78"/>
      <c r="AB30" s="59">
        <f t="shared" si="7"/>
        <v>0</v>
      </c>
      <c r="AC30" s="310"/>
      <c r="AD30" s="59">
        <f t="shared" si="8"/>
        <v>0</v>
      </c>
      <c r="AE30" s="310"/>
      <c r="AF30" s="59">
        <f t="shared" si="9"/>
        <v>0</v>
      </c>
      <c r="AG30" s="78"/>
      <c r="AH30" s="59">
        <f t="shared" si="10"/>
        <v>0</v>
      </c>
      <c r="AI30" s="59"/>
      <c r="AJ30" s="59"/>
      <c r="AK30" s="59"/>
      <c r="AL30" s="59"/>
      <c r="AM30" s="59"/>
      <c r="AN30" s="59"/>
      <c r="AO30" s="59">
        <f t="shared" si="11"/>
        <v>0</v>
      </c>
      <c r="AP30" s="59"/>
      <c r="AQ30" s="59"/>
      <c r="AR30" s="59"/>
      <c r="AS30" s="59"/>
      <c r="AT30" s="59"/>
      <c r="AU30" s="78">
        <v>25858980</v>
      </c>
      <c r="AV30" s="78"/>
      <c r="AW30" s="78"/>
      <c r="AX30" s="78"/>
      <c r="AY30" s="59">
        <f t="shared" si="12"/>
        <v>1</v>
      </c>
      <c r="AZ30" s="78"/>
      <c r="BA30" s="78"/>
      <c r="BB30" s="78"/>
      <c r="BC30" s="78"/>
      <c r="BD30" s="59">
        <f t="shared" si="13"/>
        <v>0</v>
      </c>
      <c r="BE30" s="310"/>
      <c r="BF30" s="59">
        <f t="shared" si="14"/>
        <v>0</v>
      </c>
      <c r="BG30" s="59"/>
      <c r="BH30" s="96">
        <v>0</v>
      </c>
      <c r="BI30" s="58">
        <f t="shared" si="15"/>
        <v>0</v>
      </c>
      <c r="BJ30" s="58">
        <f t="shared" si="16"/>
        <v>0</v>
      </c>
      <c r="BK30" s="58">
        <f t="shared" si="17"/>
        <v>0</v>
      </c>
      <c r="BL30" s="310">
        <f t="shared" si="18"/>
        <v>0</v>
      </c>
      <c r="BM30" s="310"/>
      <c r="BN30" s="310">
        <f t="shared" si="19"/>
        <v>0</v>
      </c>
      <c r="BO30" s="310"/>
      <c r="BP30" s="310">
        <f t="shared" si="20"/>
        <v>0</v>
      </c>
      <c r="BQ30" s="310"/>
      <c r="BR30" s="310">
        <f t="shared" si="21"/>
        <v>0</v>
      </c>
      <c r="BS30" s="310"/>
      <c r="BT30" s="310">
        <f t="shared" si="22"/>
        <v>0</v>
      </c>
      <c r="BU30" s="310"/>
      <c r="BV30" s="310">
        <f t="shared" si="23"/>
        <v>0</v>
      </c>
      <c r="BW30" s="310"/>
      <c r="BX30" s="99">
        <f t="shared" si="24"/>
        <v>0</v>
      </c>
      <c r="BY30" s="310"/>
      <c r="BZ30" s="98">
        <f t="shared" si="25"/>
        <v>0</v>
      </c>
      <c r="CA30" s="310"/>
      <c r="CB30" s="98">
        <f t="shared" si="26"/>
        <v>0</v>
      </c>
      <c r="CC30" s="310"/>
      <c r="CD30" s="98">
        <f t="shared" si="27"/>
        <v>0</v>
      </c>
      <c r="CE30" s="310"/>
      <c r="CF30" s="98">
        <f t="shared" si="28"/>
        <v>0</v>
      </c>
      <c r="CG30" s="310"/>
      <c r="CH30" s="98">
        <f t="shared" si="29"/>
        <v>0</v>
      </c>
      <c r="CI30" s="98"/>
      <c r="CJ30" s="310"/>
      <c r="CK30" s="98">
        <f t="shared" si="30"/>
        <v>0</v>
      </c>
      <c r="CL30" s="310"/>
      <c r="CM30" s="57" t="s">
        <v>141</v>
      </c>
      <c r="CN30" s="207" t="s">
        <v>142</v>
      </c>
      <c r="CO30" s="304">
        <f t="shared" si="31"/>
        <v>25858980</v>
      </c>
      <c r="CP30" s="302">
        <f t="shared" si="32"/>
        <v>1</v>
      </c>
      <c r="CQ30" s="302" t="s">
        <v>249</v>
      </c>
      <c r="CR30" s="302"/>
      <c r="CS30" s="303"/>
      <c r="CT30" s="302"/>
      <c r="CU30" s="55"/>
      <c r="CV30" s="55"/>
      <c r="CW30" s="55"/>
      <c r="CX30" s="55"/>
      <c r="CY30" s="55"/>
      <c r="CZ30" s="302"/>
      <c r="DA30" s="302"/>
      <c r="DB30" s="302"/>
      <c r="DC30" s="302"/>
      <c r="DD30" s="302"/>
      <c r="DE30" s="53"/>
      <c r="DF30" s="304"/>
      <c r="DG30" s="68"/>
      <c r="DH30" s="52"/>
      <c r="DI30" s="302"/>
      <c r="DJ30" s="304"/>
      <c r="DK30" s="67"/>
      <c r="DL30" s="304"/>
      <c r="DM30" s="302"/>
      <c r="DN30" s="304"/>
      <c r="DO30" s="302"/>
      <c r="DP30" s="304"/>
      <c r="DQ30" s="65"/>
      <c r="DR30" s="65"/>
    </row>
    <row r="31" spans="1:122" s="54" customFormat="1" ht="39" x14ac:dyDescent="0.25">
      <c r="A31" s="51" t="s">
        <v>243</v>
      </c>
      <c r="B31" s="51">
        <v>2028</v>
      </c>
      <c r="C31" s="59">
        <f>SUBTOTAL(3,$D$15:D31)</f>
        <v>17</v>
      </c>
      <c r="D31" s="62" t="s">
        <v>227</v>
      </c>
      <c r="E31" s="62"/>
      <c r="F31" s="48" t="e">
        <v>#N/A</v>
      </c>
      <c r="G31" s="47">
        <v>15248</v>
      </c>
      <c r="H31" s="61" t="s">
        <v>20</v>
      </c>
      <c r="I31" s="107"/>
      <c r="J31" s="202" t="s">
        <v>9</v>
      </c>
      <c r="K31" s="69">
        <v>7608</v>
      </c>
      <c r="L31" s="69">
        <v>6371.4</v>
      </c>
      <c r="M31" s="60" t="s">
        <v>228</v>
      </c>
      <c r="N31" s="310">
        <f t="shared" si="0"/>
        <v>13666818.640000001</v>
      </c>
      <c r="O31" s="78">
        <v>0</v>
      </c>
      <c r="P31" s="310">
        <f t="shared" si="1"/>
        <v>13666818.640000001</v>
      </c>
      <c r="Q31" s="78"/>
      <c r="R31" s="59">
        <f t="shared" si="2"/>
        <v>0</v>
      </c>
      <c r="S31" s="78"/>
      <c r="T31" s="59">
        <f t="shared" si="3"/>
        <v>0</v>
      </c>
      <c r="U31" s="81"/>
      <c r="V31" s="59">
        <f t="shared" si="4"/>
        <v>0</v>
      </c>
      <c r="W31" s="80"/>
      <c r="X31" s="59">
        <f t="shared" si="5"/>
        <v>0</v>
      </c>
      <c r="Y31" s="80"/>
      <c r="Z31" s="59">
        <f t="shared" si="6"/>
        <v>0</v>
      </c>
      <c r="AA31" s="78"/>
      <c r="AB31" s="59">
        <f t="shared" si="7"/>
        <v>0</v>
      </c>
      <c r="AC31" s="310"/>
      <c r="AD31" s="59">
        <f t="shared" si="8"/>
        <v>0</v>
      </c>
      <c r="AE31" s="310"/>
      <c r="AF31" s="59">
        <f t="shared" si="9"/>
        <v>0</v>
      </c>
      <c r="AG31" s="78"/>
      <c r="AH31" s="59">
        <f t="shared" si="10"/>
        <v>0</v>
      </c>
      <c r="AI31" s="288">
        <v>13666818.640000001</v>
      </c>
      <c r="AJ31" s="59"/>
      <c r="AK31" s="59"/>
      <c r="AL31" s="59"/>
      <c r="AM31" s="59"/>
      <c r="AN31" s="291" t="s">
        <v>226</v>
      </c>
      <c r="AO31" s="59">
        <f t="shared" si="11"/>
        <v>1</v>
      </c>
      <c r="AP31" s="59">
        <f>SUM(LEN(AN31)-LEN(SUBSTITUTE(AN31,",",""))+1)</f>
        <v>2</v>
      </c>
      <c r="AQ31" s="59"/>
      <c r="AR31" s="59"/>
      <c r="AS31" s="59"/>
      <c r="AT31" s="59"/>
      <c r="AU31" s="78"/>
      <c r="AV31" s="78"/>
      <c r="AW31" s="78"/>
      <c r="AX31" s="78"/>
      <c r="AY31" s="59">
        <f t="shared" si="12"/>
        <v>0</v>
      </c>
      <c r="AZ31" s="78"/>
      <c r="BA31" s="78"/>
      <c r="BB31" s="78"/>
      <c r="BC31" s="78"/>
      <c r="BD31" s="59">
        <f t="shared" si="13"/>
        <v>0</v>
      </c>
      <c r="BE31" s="310"/>
      <c r="BF31" s="59">
        <f t="shared" si="14"/>
        <v>0</v>
      </c>
      <c r="BG31" s="59"/>
      <c r="BH31" s="96">
        <v>0</v>
      </c>
      <c r="BI31" s="58">
        <f t="shared" si="15"/>
        <v>0</v>
      </c>
      <c r="BJ31" s="58">
        <f t="shared" si="16"/>
        <v>0</v>
      </c>
      <c r="BK31" s="58">
        <f t="shared" si="17"/>
        <v>0</v>
      </c>
      <c r="BL31" s="310">
        <f t="shared" si="18"/>
        <v>0</v>
      </c>
      <c r="BM31" s="310"/>
      <c r="BN31" s="310">
        <f t="shared" si="19"/>
        <v>0</v>
      </c>
      <c r="BO31" s="310"/>
      <c r="BP31" s="310">
        <f t="shared" si="20"/>
        <v>0</v>
      </c>
      <c r="BQ31" s="310"/>
      <c r="BR31" s="310">
        <f t="shared" si="21"/>
        <v>0</v>
      </c>
      <c r="BS31" s="310"/>
      <c r="BT31" s="310">
        <f t="shared" si="22"/>
        <v>0</v>
      </c>
      <c r="BU31" s="310"/>
      <c r="BV31" s="310">
        <f t="shared" si="23"/>
        <v>0</v>
      </c>
      <c r="BW31" s="310"/>
      <c r="BX31" s="99">
        <f t="shared" si="24"/>
        <v>0</v>
      </c>
      <c r="BY31" s="310"/>
      <c r="BZ31" s="98">
        <f t="shared" si="25"/>
        <v>0</v>
      </c>
      <c r="CA31" s="310"/>
      <c r="CB31" s="98">
        <f t="shared" si="26"/>
        <v>0</v>
      </c>
      <c r="CC31" s="310"/>
      <c r="CD31" s="98">
        <f t="shared" si="27"/>
        <v>0</v>
      </c>
      <c r="CE31" s="310"/>
      <c r="CF31" s="98">
        <f t="shared" si="28"/>
        <v>0</v>
      </c>
      <c r="CG31" s="310"/>
      <c r="CH31" s="98">
        <f t="shared" si="29"/>
        <v>0</v>
      </c>
      <c r="CI31" s="98"/>
      <c r="CJ31" s="310"/>
      <c r="CK31" s="98">
        <f t="shared" si="30"/>
        <v>0</v>
      </c>
      <c r="CL31" s="310"/>
      <c r="CM31" s="57" t="s">
        <v>141</v>
      </c>
      <c r="CN31" s="203" t="s">
        <v>220</v>
      </c>
      <c r="CO31" s="304">
        <f t="shared" si="31"/>
        <v>13666818.640000001</v>
      </c>
      <c r="CP31" s="302">
        <f t="shared" si="32"/>
        <v>1</v>
      </c>
      <c r="CQ31" s="302" t="s">
        <v>249</v>
      </c>
      <c r="CR31" s="302"/>
      <c r="CS31" s="303"/>
      <c r="CT31" s="302"/>
      <c r="CU31" s="302"/>
      <c r="CV31" s="302"/>
      <c r="CW31" s="302"/>
      <c r="CX31" s="55"/>
      <c r="CY31" s="302"/>
      <c r="DA31" s="302"/>
      <c r="DB31" s="302"/>
      <c r="DC31" s="302"/>
      <c r="DD31" s="53"/>
      <c r="DE31" s="304"/>
      <c r="DF31" s="68"/>
      <c r="DG31" s="52"/>
      <c r="DH31" s="302"/>
      <c r="DI31" s="304"/>
      <c r="DJ31" s="66"/>
      <c r="DK31" s="304"/>
      <c r="DL31" s="302"/>
      <c r="DM31" s="304"/>
      <c r="DN31" s="302"/>
      <c r="DO31" s="304"/>
      <c r="DP31" s="65"/>
      <c r="DQ31" s="65"/>
    </row>
    <row r="32" spans="1:122" s="54" customFormat="1" ht="39" x14ac:dyDescent="0.25">
      <c r="A32" s="51" t="s">
        <v>243</v>
      </c>
      <c r="B32" s="51">
        <v>2028</v>
      </c>
      <c r="C32" s="59">
        <f>SUBTOTAL(3,$D$15:D32)</f>
        <v>18</v>
      </c>
      <c r="D32" s="62" t="s">
        <v>31</v>
      </c>
      <c r="E32" s="62"/>
      <c r="F32" s="48" t="e">
        <v>#N/A</v>
      </c>
      <c r="G32" s="47">
        <v>15682</v>
      </c>
      <c r="H32" s="70" t="s">
        <v>7</v>
      </c>
      <c r="I32" s="107" t="s">
        <v>2</v>
      </c>
      <c r="J32" s="202" t="s">
        <v>17</v>
      </c>
      <c r="K32" s="69">
        <v>824.3</v>
      </c>
      <c r="L32" s="69">
        <v>739.4</v>
      </c>
      <c r="M32" s="60" t="s">
        <v>139</v>
      </c>
      <c r="N32" s="310">
        <f t="shared" si="0"/>
        <v>970092.8</v>
      </c>
      <c r="O32" s="78">
        <v>0</v>
      </c>
      <c r="P32" s="310">
        <f t="shared" si="1"/>
        <v>970092.8</v>
      </c>
      <c r="Q32" s="78">
        <v>970092.8</v>
      </c>
      <c r="R32" s="59">
        <f t="shared" si="2"/>
        <v>1</v>
      </c>
      <c r="S32" s="78"/>
      <c r="T32" s="59">
        <f t="shared" si="3"/>
        <v>0</v>
      </c>
      <c r="U32" s="81"/>
      <c r="V32" s="59">
        <f t="shared" si="4"/>
        <v>0</v>
      </c>
      <c r="W32" s="80"/>
      <c r="X32" s="59">
        <f t="shared" si="5"/>
        <v>0</v>
      </c>
      <c r="Y32" s="80"/>
      <c r="Z32" s="59">
        <f t="shared" si="6"/>
        <v>0</v>
      </c>
      <c r="AA32" s="78"/>
      <c r="AB32" s="59">
        <f t="shared" si="7"/>
        <v>0</v>
      </c>
      <c r="AC32" s="310"/>
      <c r="AD32" s="59">
        <f t="shared" si="8"/>
        <v>0</v>
      </c>
      <c r="AE32" s="310"/>
      <c r="AF32" s="59">
        <f t="shared" si="9"/>
        <v>0</v>
      </c>
      <c r="AG32" s="78"/>
      <c r="AH32" s="59">
        <f t="shared" si="10"/>
        <v>0</v>
      </c>
      <c r="AI32" s="59"/>
      <c r="AJ32" s="59"/>
      <c r="AK32" s="59"/>
      <c r="AL32" s="59"/>
      <c r="AM32" s="59"/>
      <c r="AN32" s="59"/>
      <c r="AO32" s="59">
        <f t="shared" si="11"/>
        <v>0</v>
      </c>
      <c r="AP32" s="59"/>
      <c r="AQ32" s="59"/>
      <c r="AR32" s="59"/>
      <c r="AS32" s="59"/>
      <c r="AT32" s="59"/>
      <c r="AU32" s="78"/>
      <c r="AV32" s="78"/>
      <c r="AW32" s="78"/>
      <c r="AX32" s="78"/>
      <c r="AY32" s="59">
        <f t="shared" si="12"/>
        <v>0</v>
      </c>
      <c r="AZ32" s="78"/>
      <c r="BA32" s="78"/>
      <c r="BB32" s="78"/>
      <c r="BC32" s="78"/>
      <c r="BD32" s="59">
        <f t="shared" si="13"/>
        <v>0</v>
      </c>
      <c r="BE32" s="310"/>
      <c r="BF32" s="59">
        <f t="shared" si="14"/>
        <v>0</v>
      </c>
      <c r="BG32" s="59"/>
      <c r="BH32" s="96">
        <v>0</v>
      </c>
      <c r="BI32" s="58">
        <f t="shared" si="15"/>
        <v>0</v>
      </c>
      <c r="BJ32" s="58">
        <f t="shared" si="16"/>
        <v>0</v>
      </c>
      <c r="BK32" s="58">
        <f t="shared" si="17"/>
        <v>0</v>
      </c>
      <c r="BL32" s="310">
        <f t="shared" si="18"/>
        <v>0</v>
      </c>
      <c r="BM32" s="310"/>
      <c r="BN32" s="310">
        <f t="shared" si="19"/>
        <v>0</v>
      </c>
      <c r="BO32" s="310"/>
      <c r="BP32" s="310">
        <f t="shared" si="20"/>
        <v>0</v>
      </c>
      <c r="BQ32" s="310"/>
      <c r="BR32" s="310">
        <f t="shared" si="21"/>
        <v>0</v>
      </c>
      <c r="BS32" s="310"/>
      <c r="BT32" s="310">
        <f t="shared" si="22"/>
        <v>0</v>
      </c>
      <c r="BU32" s="310"/>
      <c r="BV32" s="310">
        <f t="shared" si="23"/>
        <v>0</v>
      </c>
      <c r="BW32" s="310"/>
      <c r="BX32" s="99">
        <f t="shared" si="24"/>
        <v>0</v>
      </c>
      <c r="BY32" s="310"/>
      <c r="BZ32" s="98">
        <f t="shared" si="25"/>
        <v>0</v>
      </c>
      <c r="CA32" s="310"/>
      <c r="CB32" s="98">
        <f t="shared" si="26"/>
        <v>0</v>
      </c>
      <c r="CC32" s="310"/>
      <c r="CD32" s="98">
        <f t="shared" si="27"/>
        <v>0</v>
      </c>
      <c r="CE32" s="310"/>
      <c r="CF32" s="98">
        <f t="shared" si="28"/>
        <v>0</v>
      </c>
      <c r="CG32" s="310"/>
      <c r="CH32" s="98">
        <f t="shared" si="29"/>
        <v>0</v>
      </c>
      <c r="CI32" s="98"/>
      <c r="CJ32" s="310"/>
      <c r="CK32" s="98">
        <f t="shared" si="30"/>
        <v>0</v>
      </c>
      <c r="CL32" s="310"/>
      <c r="CM32" s="57" t="s">
        <v>141</v>
      </c>
      <c r="CN32" s="207" t="s">
        <v>142</v>
      </c>
      <c r="CO32" s="304">
        <f t="shared" si="31"/>
        <v>970092.8</v>
      </c>
      <c r="CP32" s="302">
        <f t="shared" si="32"/>
        <v>1</v>
      </c>
      <c r="CQ32" s="302" t="s">
        <v>249</v>
      </c>
      <c r="CR32" s="302"/>
      <c r="CS32" s="303"/>
      <c r="CT32" s="302"/>
      <c r="CU32" s="55"/>
      <c r="CV32" s="55"/>
      <c r="CW32" s="55"/>
      <c r="CX32" s="55"/>
      <c r="CY32" s="55"/>
      <c r="CZ32" s="302"/>
      <c r="DA32" s="302"/>
      <c r="DB32" s="302"/>
      <c r="DC32" s="302"/>
      <c r="DD32" s="302"/>
      <c r="DE32" s="53"/>
      <c r="DF32" s="304"/>
      <c r="DG32" s="68"/>
      <c r="DH32" s="52"/>
      <c r="DI32" s="302"/>
      <c r="DJ32" s="304"/>
      <c r="DK32" s="67"/>
      <c r="DL32" s="304"/>
      <c r="DM32" s="302"/>
      <c r="DN32" s="304"/>
      <c r="DO32" s="302"/>
      <c r="DP32" s="304"/>
      <c r="DQ32" s="65"/>
      <c r="DR32" s="65"/>
    </row>
    <row r="33" spans="1:122" s="54" customFormat="1" ht="39" x14ac:dyDescent="0.25">
      <c r="A33" s="51" t="s">
        <v>243</v>
      </c>
      <c r="B33" s="51">
        <v>2028</v>
      </c>
      <c r="C33" s="59">
        <f>SUBTOTAL(3,$D$15:D33)</f>
        <v>19</v>
      </c>
      <c r="D33" s="62" t="s">
        <v>170</v>
      </c>
      <c r="E33" s="62"/>
      <c r="F33" s="48" t="e">
        <v>#N/A</v>
      </c>
      <c r="G33" s="47">
        <v>17853</v>
      </c>
      <c r="H33" s="70" t="s">
        <v>50</v>
      </c>
      <c r="I33" s="107" t="s">
        <v>2</v>
      </c>
      <c r="J33" s="202" t="s">
        <v>5</v>
      </c>
      <c r="K33" s="69">
        <v>1279.0999999999999</v>
      </c>
      <c r="L33" s="69">
        <v>1134.0999999999999</v>
      </c>
      <c r="M33" s="60" t="s">
        <v>133</v>
      </c>
      <c r="N33" s="310">
        <f t="shared" si="0"/>
        <v>14933443.210000001</v>
      </c>
      <c r="O33" s="78">
        <v>0</v>
      </c>
      <c r="P33" s="310">
        <f t="shared" si="1"/>
        <v>14933443.210000001</v>
      </c>
      <c r="Q33" s="78"/>
      <c r="R33" s="59">
        <f t="shared" si="2"/>
        <v>0</v>
      </c>
      <c r="S33" s="78">
        <v>8852024.75</v>
      </c>
      <c r="T33" s="59">
        <f t="shared" si="3"/>
        <v>1</v>
      </c>
      <c r="U33" s="81"/>
      <c r="V33" s="59">
        <f t="shared" si="4"/>
        <v>0</v>
      </c>
      <c r="W33" s="80">
        <v>2160789.39</v>
      </c>
      <c r="X33" s="59">
        <f t="shared" si="5"/>
        <v>1</v>
      </c>
      <c r="Y33" s="80">
        <v>1585800.69</v>
      </c>
      <c r="Z33" s="59">
        <f t="shared" si="6"/>
        <v>1</v>
      </c>
      <c r="AA33" s="78">
        <v>2334828.38</v>
      </c>
      <c r="AB33" s="59">
        <f t="shared" si="7"/>
        <v>1</v>
      </c>
      <c r="AC33" s="310"/>
      <c r="AD33" s="59">
        <f t="shared" si="8"/>
        <v>0</v>
      </c>
      <c r="AE33" s="310"/>
      <c r="AF33" s="59">
        <f t="shared" si="9"/>
        <v>0</v>
      </c>
      <c r="AG33" s="78"/>
      <c r="AH33" s="59">
        <f t="shared" si="10"/>
        <v>0</v>
      </c>
      <c r="AI33" s="59"/>
      <c r="AJ33" s="59"/>
      <c r="AK33" s="59"/>
      <c r="AL33" s="59"/>
      <c r="AM33" s="59"/>
      <c r="AN33" s="59"/>
      <c r="AO33" s="59">
        <f t="shared" si="11"/>
        <v>0</v>
      </c>
      <c r="AP33" s="59"/>
      <c r="AQ33" s="59"/>
      <c r="AR33" s="59"/>
      <c r="AS33" s="59"/>
      <c r="AT33" s="59"/>
      <c r="AU33" s="78"/>
      <c r="AV33" s="78"/>
      <c r="AW33" s="78"/>
      <c r="AX33" s="78"/>
      <c r="AY33" s="59">
        <f t="shared" si="12"/>
        <v>0</v>
      </c>
      <c r="AZ33" s="78"/>
      <c r="BA33" s="78"/>
      <c r="BB33" s="78"/>
      <c r="BC33" s="78"/>
      <c r="BD33" s="59">
        <f t="shared" si="13"/>
        <v>0</v>
      </c>
      <c r="BE33" s="310"/>
      <c r="BF33" s="59">
        <f t="shared" si="14"/>
        <v>0</v>
      </c>
      <c r="BG33" s="59"/>
      <c r="BH33" s="96">
        <v>0</v>
      </c>
      <c r="BI33" s="58">
        <f t="shared" si="15"/>
        <v>0</v>
      </c>
      <c r="BJ33" s="58">
        <f t="shared" si="16"/>
        <v>0</v>
      </c>
      <c r="BK33" s="58">
        <f t="shared" si="17"/>
        <v>0</v>
      </c>
      <c r="BL33" s="310">
        <f t="shared" si="18"/>
        <v>0</v>
      </c>
      <c r="BM33" s="310"/>
      <c r="BN33" s="310">
        <f t="shared" si="19"/>
        <v>0</v>
      </c>
      <c r="BO33" s="310"/>
      <c r="BP33" s="310">
        <f t="shared" si="20"/>
        <v>0</v>
      </c>
      <c r="BQ33" s="310"/>
      <c r="BR33" s="310">
        <f t="shared" si="21"/>
        <v>0</v>
      </c>
      <c r="BS33" s="310"/>
      <c r="BT33" s="310">
        <f t="shared" si="22"/>
        <v>0</v>
      </c>
      <c r="BU33" s="310"/>
      <c r="BV33" s="310">
        <f t="shared" si="23"/>
        <v>0</v>
      </c>
      <c r="BW33" s="310"/>
      <c r="BX33" s="99">
        <f t="shared" si="24"/>
        <v>0</v>
      </c>
      <c r="BY33" s="310"/>
      <c r="BZ33" s="98">
        <f t="shared" si="25"/>
        <v>0</v>
      </c>
      <c r="CA33" s="310"/>
      <c r="CB33" s="98">
        <f t="shared" si="26"/>
        <v>0</v>
      </c>
      <c r="CC33" s="310"/>
      <c r="CD33" s="98">
        <f t="shared" si="27"/>
        <v>0</v>
      </c>
      <c r="CE33" s="310"/>
      <c r="CF33" s="98">
        <f t="shared" si="28"/>
        <v>0</v>
      </c>
      <c r="CG33" s="310"/>
      <c r="CH33" s="98">
        <f t="shared" si="29"/>
        <v>0</v>
      </c>
      <c r="CI33" s="98"/>
      <c r="CJ33" s="310"/>
      <c r="CK33" s="98">
        <f t="shared" si="30"/>
        <v>0</v>
      </c>
      <c r="CL33" s="310"/>
      <c r="CM33" s="57" t="s">
        <v>141</v>
      </c>
      <c r="CN33" s="207" t="s">
        <v>142</v>
      </c>
      <c r="CO33" s="304">
        <f t="shared" si="31"/>
        <v>14933443.210000001</v>
      </c>
      <c r="CP33" s="302">
        <f t="shared" si="32"/>
        <v>1</v>
      </c>
      <c r="CQ33" s="302" t="s">
        <v>249</v>
      </c>
      <c r="CR33" s="302"/>
      <c r="CS33" s="303"/>
      <c r="CT33" s="302"/>
      <c r="CU33" s="55"/>
      <c r="CV33" s="55"/>
      <c r="CW33" s="55"/>
      <c r="CX33" s="55"/>
      <c r="CY33" s="55"/>
      <c r="CZ33" s="302"/>
      <c r="DA33" s="302"/>
      <c r="DB33" s="302"/>
      <c r="DC33" s="302"/>
      <c r="DD33" s="302"/>
      <c r="DE33" s="53"/>
      <c r="DF33" s="304"/>
      <c r="DG33" s="68"/>
      <c r="DH33" s="52"/>
      <c r="DI33" s="302"/>
      <c r="DJ33" s="304"/>
      <c r="DK33" s="67"/>
      <c r="DL33" s="304"/>
      <c r="DM33" s="302"/>
      <c r="DN33" s="304"/>
      <c r="DO33" s="302"/>
      <c r="DP33" s="304"/>
      <c r="DQ33" s="65"/>
      <c r="DR33" s="65"/>
    </row>
    <row r="34" spans="1:122" s="54" customFormat="1" ht="39" x14ac:dyDescent="0.25">
      <c r="A34" s="51" t="s">
        <v>243</v>
      </c>
      <c r="B34" s="51">
        <v>2028</v>
      </c>
      <c r="C34" s="59">
        <f>SUBTOTAL(3,$D$15:D34)</f>
        <v>20</v>
      </c>
      <c r="D34" s="62" t="s">
        <v>171</v>
      </c>
      <c r="E34" s="62"/>
      <c r="F34" s="48" t="e">
        <v>#N/A</v>
      </c>
      <c r="G34" s="47">
        <v>17854</v>
      </c>
      <c r="H34" s="70" t="s">
        <v>50</v>
      </c>
      <c r="I34" s="107" t="s">
        <v>2</v>
      </c>
      <c r="J34" s="202" t="s">
        <v>5</v>
      </c>
      <c r="K34" s="69">
        <v>3792.4</v>
      </c>
      <c r="L34" s="69">
        <v>2715.6</v>
      </c>
      <c r="M34" s="60" t="s">
        <v>172</v>
      </c>
      <c r="N34" s="310">
        <f t="shared" si="0"/>
        <v>10869027.23</v>
      </c>
      <c r="O34" s="78">
        <v>0</v>
      </c>
      <c r="P34" s="310">
        <f t="shared" si="1"/>
        <v>10869027.23</v>
      </c>
      <c r="Q34" s="78"/>
      <c r="R34" s="59">
        <f t="shared" si="2"/>
        <v>0</v>
      </c>
      <c r="S34" s="78"/>
      <c r="T34" s="59">
        <f t="shared" si="3"/>
        <v>0</v>
      </c>
      <c r="U34" s="81"/>
      <c r="V34" s="59">
        <f t="shared" si="4"/>
        <v>0</v>
      </c>
      <c r="W34" s="80"/>
      <c r="X34" s="59">
        <f t="shared" si="5"/>
        <v>0</v>
      </c>
      <c r="Y34" s="80"/>
      <c r="Z34" s="59">
        <f t="shared" si="6"/>
        <v>0</v>
      </c>
      <c r="AA34" s="78"/>
      <c r="AB34" s="59">
        <f t="shared" si="7"/>
        <v>0</v>
      </c>
      <c r="AC34" s="310"/>
      <c r="AD34" s="59">
        <f t="shared" si="8"/>
        <v>0</v>
      </c>
      <c r="AE34" s="310"/>
      <c r="AF34" s="59">
        <f t="shared" si="9"/>
        <v>0</v>
      </c>
      <c r="AG34" s="78"/>
      <c r="AH34" s="59">
        <f t="shared" si="10"/>
        <v>0</v>
      </c>
      <c r="AI34" s="59"/>
      <c r="AJ34" s="59"/>
      <c r="AK34" s="59"/>
      <c r="AL34" s="59"/>
      <c r="AM34" s="59"/>
      <c r="AN34" s="59"/>
      <c r="AO34" s="59">
        <f t="shared" si="11"/>
        <v>0</v>
      </c>
      <c r="AP34" s="59"/>
      <c r="AQ34" s="59"/>
      <c r="AR34" s="59"/>
      <c r="AS34" s="59"/>
      <c r="AT34" s="59"/>
      <c r="AU34" s="78">
        <v>10869027.23</v>
      </c>
      <c r="AV34" s="78"/>
      <c r="AW34" s="78"/>
      <c r="AX34" s="78"/>
      <c r="AY34" s="59">
        <f t="shared" si="12"/>
        <v>1</v>
      </c>
      <c r="AZ34" s="78"/>
      <c r="BA34" s="78"/>
      <c r="BB34" s="78"/>
      <c r="BC34" s="78"/>
      <c r="BD34" s="59">
        <f t="shared" si="13"/>
        <v>0</v>
      </c>
      <c r="BE34" s="310"/>
      <c r="BF34" s="59">
        <f t="shared" si="14"/>
        <v>0</v>
      </c>
      <c r="BG34" s="59"/>
      <c r="BH34" s="96">
        <v>0</v>
      </c>
      <c r="BI34" s="58">
        <f t="shared" si="15"/>
        <v>0</v>
      </c>
      <c r="BJ34" s="58">
        <f t="shared" si="16"/>
        <v>0</v>
      </c>
      <c r="BK34" s="58">
        <f t="shared" si="17"/>
        <v>0</v>
      </c>
      <c r="BL34" s="310">
        <f t="shared" si="18"/>
        <v>0</v>
      </c>
      <c r="BM34" s="310"/>
      <c r="BN34" s="310">
        <f t="shared" si="19"/>
        <v>0</v>
      </c>
      <c r="BO34" s="310"/>
      <c r="BP34" s="310">
        <f t="shared" si="20"/>
        <v>0</v>
      </c>
      <c r="BQ34" s="310"/>
      <c r="BR34" s="310">
        <f t="shared" si="21"/>
        <v>0</v>
      </c>
      <c r="BS34" s="310"/>
      <c r="BT34" s="310">
        <f t="shared" si="22"/>
        <v>0</v>
      </c>
      <c r="BU34" s="310"/>
      <c r="BV34" s="310">
        <f t="shared" si="23"/>
        <v>0</v>
      </c>
      <c r="BW34" s="310"/>
      <c r="BX34" s="99">
        <f t="shared" si="24"/>
        <v>0</v>
      </c>
      <c r="BY34" s="310"/>
      <c r="BZ34" s="98">
        <f t="shared" si="25"/>
        <v>0</v>
      </c>
      <c r="CA34" s="310"/>
      <c r="CB34" s="98">
        <f t="shared" si="26"/>
        <v>0</v>
      </c>
      <c r="CC34" s="310"/>
      <c r="CD34" s="98">
        <f t="shared" si="27"/>
        <v>0</v>
      </c>
      <c r="CE34" s="310"/>
      <c r="CF34" s="98">
        <f t="shared" si="28"/>
        <v>0</v>
      </c>
      <c r="CG34" s="310"/>
      <c r="CH34" s="98">
        <f t="shared" si="29"/>
        <v>0</v>
      </c>
      <c r="CI34" s="98"/>
      <c r="CJ34" s="310"/>
      <c r="CK34" s="98">
        <f t="shared" si="30"/>
        <v>0</v>
      </c>
      <c r="CL34" s="310"/>
      <c r="CM34" s="57" t="s">
        <v>141</v>
      </c>
      <c r="CN34" s="207" t="s">
        <v>142</v>
      </c>
      <c r="CO34" s="304">
        <f t="shared" si="31"/>
        <v>10869027.23</v>
      </c>
      <c r="CP34" s="302">
        <f t="shared" si="32"/>
        <v>1</v>
      </c>
      <c r="CQ34" s="302" t="s">
        <v>249</v>
      </c>
      <c r="CR34" s="302"/>
      <c r="CS34" s="303"/>
      <c r="CT34" s="302"/>
      <c r="CU34" s="55"/>
      <c r="CV34" s="55"/>
      <c r="CW34" s="55"/>
      <c r="CX34" s="55"/>
      <c r="CY34" s="55"/>
      <c r="CZ34" s="302"/>
      <c r="DA34" s="302"/>
      <c r="DB34" s="302"/>
      <c r="DC34" s="302"/>
      <c r="DD34" s="302"/>
      <c r="DE34" s="53"/>
      <c r="DF34" s="304"/>
      <c r="DG34" s="68"/>
      <c r="DH34" s="52"/>
      <c r="DI34" s="302"/>
      <c r="DJ34" s="304"/>
      <c r="DK34" s="67"/>
      <c r="DL34" s="304"/>
      <c r="DM34" s="302"/>
      <c r="DN34" s="304"/>
      <c r="DO34" s="302"/>
      <c r="DP34" s="304"/>
      <c r="DQ34" s="65"/>
      <c r="DR34" s="65"/>
    </row>
    <row r="35" spans="1:122" s="54" customFormat="1" ht="39" x14ac:dyDescent="0.25">
      <c r="A35" s="51" t="s">
        <v>243</v>
      </c>
      <c r="B35" s="51">
        <v>2028</v>
      </c>
      <c r="C35" s="59">
        <f>SUBTOTAL(3,$D$15:D35)</f>
        <v>21</v>
      </c>
      <c r="D35" s="62" t="s">
        <v>30</v>
      </c>
      <c r="E35" s="62"/>
      <c r="F35" s="48" t="e">
        <v>#N/A</v>
      </c>
      <c r="G35" s="47">
        <v>17868</v>
      </c>
      <c r="H35" s="70" t="s">
        <v>16</v>
      </c>
      <c r="I35" s="107" t="s">
        <v>2</v>
      </c>
      <c r="J35" s="202" t="s">
        <v>15</v>
      </c>
      <c r="K35" s="69">
        <v>1459.8</v>
      </c>
      <c r="L35" s="69">
        <v>1458.8</v>
      </c>
      <c r="M35" s="60" t="s">
        <v>29</v>
      </c>
      <c r="N35" s="310">
        <f t="shared" si="0"/>
        <v>12810368.710000001</v>
      </c>
      <c r="O35" s="78">
        <v>0</v>
      </c>
      <c r="P35" s="310">
        <f t="shared" si="1"/>
        <v>12810368.710000001</v>
      </c>
      <c r="Q35" s="78">
        <v>2041415.54</v>
      </c>
      <c r="R35" s="59">
        <f t="shared" si="2"/>
        <v>1</v>
      </c>
      <c r="S35" s="78"/>
      <c r="T35" s="59">
        <f t="shared" si="3"/>
        <v>0</v>
      </c>
      <c r="U35" s="81"/>
      <c r="V35" s="59">
        <f t="shared" si="4"/>
        <v>0</v>
      </c>
      <c r="W35" s="80"/>
      <c r="X35" s="59">
        <f t="shared" si="5"/>
        <v>0</v>
      </c>
      <c r="Y35" s="80"/>
      <c r="Z35" s="59">
        <f t="shared" si="6"/>
        <v>0</v>
      </c>
      <c r="AA35" s="78">
        <v>2830640.93</v>
      </c>
      <c r="AB35" s="59">
        <f t="shared" si="7"/>
        <v>1</v>
      </c>
      <c r="AC35" s="310"/>
      <c r="AD35" s="59">
        <f t="shared" si="8"/>
        <v>0</v>
      </c>
      <c r="AE35" s="310"/>
      <c r="AF35" s="59">
        <f t="shared" si="9"/>
        <v>0</v>
      </c>
      <c r="AG35" s="78"/>
      <c r="AH35" s="59">
        <f t="shared" si="10"/>
        <v>0</v>
      </c>
      <c r="AI35" s="59"/>
      <c r="AJ35" s="59"/>
      <c r="AK35" s="59"/>
      <c r="AL35" s="59"/>
      <c r="AM35" s="59"/>
      <c r="AN35" s="59"/>
      <c r="AO35" s="59">
        <f t="shared" si="11"/>
        <v>0</v>
      </c>
      <c r="AP35" s="59"/>
      <c r="AQ35" s="59"/>
      <c r="AR35" s="59"/>
      <c r="AS35" s="59"/>
      <c r="AT35" s="59"/>
      <c r="AU35" s="78">
        <v>7938312.2400000002</v>
      </c>
      <c r="AV35" s="78"/>
      <c r="AW35" s="78"/>
      <c r="AX35" s="78"/>
      <c r="AY35" s="59">
        <f t="shared" si="12"/>
        <v>1</v>
      </c>
      <c r="AZ35" s="78"/>
      <c r="BA35" s="78"/>
      <c r="BB35" s="78"/>
      <c r="BC35" s="78"/>
      <c r="BD35" s="59">
        <f t="shared" si="13"/>
        <v>0</v>
      </c>
      <c r="BE35" s="310"/>
      <c r="BF35" s="59">
        <f t="shared" si="14"/>
        <v>0</v>
      </c>
      <c r="BG35" s="59"/>
      <c r="BH35" s="96">
        <v>0</v>
      </c>
      <c r="BI35" s="58">
        <f t="shared" si="15"/>
        <v>0</v>
      </c>
      <c r="BJ35" s="58">
        <f t="shared" si="16"/>
        <v>0</v>
      </c>
      <c r="BK35" s="58">
        <f t="shared" si="17"/>
        <v>0</v>
      </c>
      <c r="BL35" s="310">
        <f t="shared" si="18"/>
        <v>0</v>
      </c>
      <c r="BM35" s="310"/>
      <c r="BN35" s="310">
        <f t="shared" si="19"/>
        <v>0</v>
      </c>
      <c r="BO35" s="310"/>
      <c r="BP35" s="310">
        <f t="shared" si="20"/>
        <v>0</v>
      </c>
      <c r="BQ35" s="310"/>
      <c r="BR35" s="310">
        <f t="shared" si="21"/>
        <v>0</v>
      </c>
      <c r="BS35" s="310"/>
      <c r="BT35" s="310">
        <f t="shared" si="22"/>
        <v>0</v>
      </c>
      <c r="BU35" s="310"/>
      <c r="BV35" s="310">
        <f t="shared" si="23"/>
        <v>0</v>
      </c>
      <c r="BW35" s="310"/>
      <c r="BX35" s="99">
        <f t="shared" si="24"/>
        <v>0</v>
      </c>
      <c r="BY35" s="310"/>
      <c r="BZ35" s="98">
        <f t="shared" si="25"/>
        <v>0</v>
      </c>
      <c r="CA35" s="310"/>
      <c r="CB35" s="98">
        <f t="shared" si="26"/>
        <v>0</v>
      </c>
      <c r="CC35" s="310"/>
      <c r="CD35" s="98">
        <f t="shared" si="27"/>
        <v>0</v>
      </c>
      <c r="CE35" s="310"/>
      <c r="CF35" s="98">
        <f t="shared" si="28"/>
        <v>0</v>
      </c>
      <c r="CG35" s="310"/>
      <c r="CH35" s="98">
        <f t="shared" si="29"/>
        <v>0</v>
      </c>
      <c r="CI35" s="98"/>
      <c r="CJ35" s="310"/>
      <c r="CK35" s="98">
        <f t="shared" si="30"/>
        <v>0</v>
      </c>
      <c r="CL35" s="310"/>
      <c r="CM35" s="57" t="s">
        <v>141</v>
      </c>
      <c r="CN35" s="207" t="s">
        <v>142</v>
      </c>
      <c r="CO35" s="304">
        <f t="shared" si="31"/>
        <v>12810368.710000001</v>
      </c>
      <c r="CP35" s="302">
        <f t="shared" si="32"/>
        <v>1</v>
      </c>
      <c r="CQ35" s="302" t="s">
        <v>249</v>
      </c>
      <c r="CR35" s="302"/>
      <c r="CS35" s="303"/>
      <c r="CT35" s="302"/>
      <c r="CU35" s="55"/>
      <c r="CV35" s="55"/>
      <c r="CW35" s="55"/>
      <c r="CX35" s="55"/>
      <c r="CY35" s="55"/>
      <c r="CZ35" s="302"/>
      <c r="DA35" s="302"/>
      <c r="DB35" s="302"/>
      <c r="DC35" s="302"/>
      <c r="DD35" s="302"/>
      <c r="DE35" s="53"/>
      <c r="DF35" s="304"/>
      <c r="DG35" s="68"/>
      <c r="DH35" s="52"/>
      <c r="DI35" s="302"/>
      <c r="DJ35" s="304"/>
      <c r="DK35" s="67"/>
      <c r="DL35" s="304"/>
      <c r="DM35" s="302"/>
      <c r="DN35" s="304"/>
      <c r="DO35" s="302"/>
      <c r="DP35" s="304"/>
      <c r="DQ35" s="65"/>
      <c r="DR35" s="65"/>
    </row>
    <row r="36" spans="1:122" s="54" customFormat="1" ht="51" customHeight="1" x14ac:dyDescent="0.25">
      <c r="A36" s="51" t="s">
        <v>243</v>
      </c>
      <c r="B36" s="51">
        <v>2028</v>
      </c>
      <c r="C36" s="59">
        <f>SUBTOTAL(3,$D$15:D36)</f>
        <v>22</v>
      </c>
      <c r="D36" s="62" t="s">
        <v>209</v>
      </c>
      <c r="E36" s="62"/>
      <c r="F36" s="48" t="e">
        <v>#N/A</v>
      </c>
      <c r="G36" s="47">
        <v>18384</v>
      </c>
      <c r="H36" s="61" t="s">
        <v>48</v>
      </c>
      <c r="I36" s="107"/>
      <c r="J36" s="202" t="s">
        <v>198</v>
      </c>
      <c r="K36" s="69">
        <v>40234.400000000001</v>
      </c>
      <c r="L36" s="69">
        <v>30201.5</v>
      </c>
      <c r="M36" s="60" t="s">
        <v>210</v>
      </c>
      <c r="N36" s="310">
        <f t="shared" si="0"/>
        <v>27333637.280000001</v>
      </c>
      <c r="O36" s="78">
        <v>0</v>
      </c>
      <c r="P36" s="310">
        <f t="shared" si="1"/>
        <v>27333637.280000001</v>
      </c>
      <c r="Q36" s="78"/>
      <c r="R36" s="59">
        <f t="shared" si="2"/>
        <v>0</v>
      </c>
      <c r="S36" s="78"/>
      <c r="T36" s="59">
        <f t="shared" si="3"/>
        <v>0</v>
      </c>
      <c r="U36" s="81"/>
      <c r="V36" s="59">
        <f t="shared" si="4"/>
        <v>0</v>
      </c>
      <c r="W36" s="80"/>
      <c r="X36" s="59">
        <f t="shared" si="5"/>
        <v>0</v>
      </c>
      <c r="Y36" s="80"/>
      <c r="Z36" s="59">
        <f t="shared" si="6"/>
        <v>0</v>
      </c>
      <c r="AA36" s="78"/>
      <c r="AB36" s="59">
        <f t="shared" si="7"/>
        <v>0</v>
      </c>
      <c r="AC36" s="310"/>
      <c r="AD36" s="59">
        <f t="shared" si="8"/>
        <v>0</v>
      </c>
      <c r="AE36" s="310"/>
      <c r="AF36" s="59">
        <f t="shared" si="9"/>
        <v>0</v>
      </c>
      <c r="AG36" s="78"/>
      <c r="AH36" s="59">
        <f t="shared" si="10"/>
        <v>0</v>
      </c>
      <c r="AI36" s="288">
        <v>27333637.280000001</v>
      </c>
      <c r="AJ36" s="59"/>
      <c r="AK36" s="59"/>
      <c r="AL36" s="59"/>
      <c r="AM36" s="59"/>
      <c r="AN36" s="291" t="s">
        <v>211</v>
      </c>
      <c r="AO36" s="59">
        <f t="shared" si="11"/>
        <v>1</v>
      </c>
      <c r="AP36" s="59">
        <f>SUM(LEN(AN36)-LEN(SUBSTITUTE(AN36,",",""))+1)</f>
        <v>4</v>
      </c>
      <c r="AQ36" s="59"/>
      <c r="AR36" s="59"/>
      <c r="AS36" s="59"/>
      <c r="AT36" s="59"/>
      <c r="AU36" s="78"/>
      <c r="AV36" s="78"/>
      <c r="AW36" s="78"/>
      <c r="AX36" s="78"/>
      <c r="AY36" s="59">
        <f t="shared" si="12"/>
        <v>0</v>
      </c>
      <c r="AZ36" s="78"/>
      <c r="BA36" s="78"/>
      <c r="BB36" s="78"/>
      <c r="BC36" s="78"/>
      <c r="BD36" s="59">
        <f t="shared" si="13"/>
        <v>0</v>
      </c>
      <c r="BE36" s="310"/>
      <c r="BF36" s="59">
        <f t="shared" si="14"/>
        <v>0</v>
      </c>
      <c r="BG36" s="59"/>
      <c r="BH36" s="96">
        <v>0</v>
      </c>
      <c r="BI36" s="58">
        <f t="shared" si="15"/>
        <v>0</v>
      </c>
      <c r="BJ36" s="58">
        <f t="shared" si="16"/>
        <v>0</v>
      </c>
      <c r="BK36" s="58">
        <f t="shared" si="17"/>
        <v>0</v>
      </c>
      <c r="BL36" s="310">
        <f t="shared" si="18"/>
        <v>0</v>
      </c>
      <c r="BM36" s="310"/>
      <c r="BN36" s="310">
        <f t="shared" si="19"/>
        <v>0</v>
      </c>
      <c r="BO36" s="310"/>
      <c r="BP36" s="310">
        <f t="shared" si="20"/>
        <v>0</v>
      </c>
      <c r="BQ36" s="310"/>
      <c r="BR36" s="310">
        <f t="shared" si="21"/>
        <v>0</v>
      </c>
      <c r="BS36" s="310"/>
      <c r="BT36" s="310">
        <f t="shared" si="22"/>
        <v>0</v>
      </c>
      <c r="BU36" s="310"/>
      <c r="BV36" s="310">
        <f t="shared" si="23"/>
        <v>0</v>
      </c>
      <c r="BW36" s="310"/>
      <c r="BX36" s="99">
        <f t="shared" si="24"/>
        <v>0</v>
      </c>
      <c r="BY36" s="310"/>
      <c r="BZ36" s="98">
        <f t="shared" si="25"/>
        <v>0</v>
      </c>
      <c r="CA36" s="310"/>
      <c r="CB36" s="98">
        <f t="shared" si="26"/>
        <v>0</v>
      </c>
      <c r="CC36" s="310"/>
      <c r="CD36" s="98">
        <f t="shared" si="27"/>
        <v>0</v>
      </c>
      <c r="CE36" s="310"/>
      <c r="CF36" s="98">
        <f t="shared" si="28"/>
        <v>0</v>
      </c>
      <c r="CG36" s="310"/>
      <c r="CH36" s="98">
        <f t="shared" si="29"/>
        <v>0</v>
      </c>
      <c r="CI36" s="98"/>
      <c r="CJ36" s="310"/>
      <c r="CK36" s="98">
        <f t="shared" si="30"/>
        <v>0</v>
      </c>
      <c r="CL36" s="310"/>
      <c r="CM36" s="57" t="s">
        <v>141</v>
      </c>
      <c r="CN36" s="203" t="s">
        <v>199</v>
      </c>
      <c r="CO36" s="304">
        <f t="shared" si="31"/>
        <v>27333637.280000001</v>
      </c>
      <c r="CP36" s="302">
        <f t="shared" si="32"/>
        <v>1</v>
      </c>
      <c r="CQ36" s="302" t="s">
        <v>249</v>
      </c>
      <c r="CR36" s="302"/>
      <c r="CS36" s="303"/>
      <c r="CT36" s="302"/>
      <c r="CU36" s="302"/>
      <c r="CV36" s="302"/>
      <c r="CW36" s="302"/>
      <c r="CX36" s="55"/>
      <c r="CY36" s="302"/>
      <c r="DA36" s="302"/>
      <c r="DB36" s="302"/>
      <c r="DC36" s="302"/>
      <c r="DD36" s="53"/>
      <c r="DE36" s="304"/>
      <c r="DF36" s="68"/>
      <c r="DG36" s="52"/>
      <c r="DH36" s="302"/>
      <c r="DI36" s="304"/>
      <c r="DJ36" s="66"/>
      <c r="DK36" s="304"/>
      <c r="DL36" s="302"/>
      <c r="DM36" s="304"/>
      <c r="DN36" s="302"/>
      <c r="DO36" s="304"/>
      <c r="DP36" s="65"/>
      <c r="DQ36" s="65"/>
    </row>
    <row r="37" spans="1:122" s="54" customFormat="1" ht="39" x14ac:dyDescent="0.25">
      <c r="A37" s="51" t="s">
        <v>243</v>
      </c>
      <c r="B37" s="51">
        <v>2028</v>
      </c>
      <c r="C37" s="59">
        <f>SUBTOTAL(3,$D$15:D37)</f>
        <v>23</v>
      </c>
      <c r="D37" s="62" t="s">
        <v>28</v>
      </c>
      <c r="E37" s="62"/>
      <c r="F37" s="48" t="e">
        <v>#N/A</v>
      </c>
      <c r="G37" s="47">
        <v>18536</v>
      </c>
      <c r="H37" s="61" t="s">
        <v>14</v>
      </c>
      <c r="I37" s="107" t="s">
        <v>2</v>
      </c>
      <c r="J37" s="202" t="s">
        <v>9</v>
      </c>
      <c r="K37" s="69">
        <v>4246</v>
      </c>
      <c r="L37" s="69">
        <v>4156.6000000000004</v>
      </c>
      <c r="M37" s="60" t="s">
        <v>135</v>
      </c>
      <c r="N37" s="310">
        <f t="shared" si="0"/>
        <v>6335881.4000000004</v>
      </c>
      <c r="O37" s="78">
        <v>0</v>
      </c>
      <c r="P37" s="310">
        <f t="shared" si="1"/>
        <v>6335881.4000000004</v>
      </c>
      <c r="Q37" s="78"/>
      <c r="R37" s="59">
        <f t="shared" si="2"/>
        <v>0</v>
      </c>
      <c r="S37" s="78"/>
      <c r="T37" s="59">
        <f t="shared" si="3"/>
        <v>0</v>
      </c>
      <c r="U37" s="81"/>
      <c r="V37" s="59">
        <f t="shared" si="4"/>
        <v>0</v>
      </c>
      <c r="W37" s="80"/>
      <c r="X37" s="59">
        <f t="shared" si="5"/>
        <v>0</v>
      </c>
      <c r="Y37" s="80"/>
      <c r="Z37" s="59">
        <f t="shared" si="6"/>
        <v>0</v>
      </c>
      <c r="AA37" s="78"/>
      <c r="AB37" s="59">
        <f t="shared" si="7"/>
        <v>0</v>
      </c>
      <c r="AC37" s="310"/>
      <c r="AD37" s="59">
        <f t="shared" si="8"/>
        <v>0</v>
      </c>
      <c r="AE37" s="310"/>
      <c r="AF37" s="59">
        <f t="shared" si="9"/>
        <v>0</v>
      </c>
      <c r="AG37" s="78"/>
      <c r="AH37" s="59">
        <f t="shared" si="10"/>
        <v>0</v>
      </c>
      <c r="AI37" s="59"/>
      <c r="AJ37" s="59"/>
      <c r="AK37" s="59"/>
      <c r="AL37" s="59"/>
      <c r="AM37" s="59"/>
      <c r="AN37" s="59"/>
      <c r="AO37" s="59">
        <f t="shared" si="11"/>
        <v>0</v>
      </c>
      <c r="AP37" s="59"/>
      <c r="AQ37" s="59"/>
      <c r="AR37" s="59"/>
      <c r="AS37" s="59"/>
      <c r="AT37" s="59"/>
      <c r="AU37" s="78">
        <v>6335881.4000000004</v>
      </c>
      <c r="AV37" s="78"/>
      <c r="AW37" s="78"/>
      <c r="AX37" s="78"/>
      <c r="AY37" s="59">
        <f t="shared" si="12"/>
        <v>1</v>
      </c>
      <c r="AZ37" s="78"/>
      <c r="BA37" s="78"/>
      <c r="BB37" s="78"/>
      <c r="BC37" s="78"/>
      <c r="BD37" s="59">
        <f t="shared" si="13"/>
        <v>0</v>
      </c>
      <c r="BE37" s="310"/>
      <c r="BF37" s="59">
        <f t="shared" si="14"/>
        <v>0</v>
      </c>
      <c r="BG37" s="59"/>
      <c r="BH37" s="96">
        <v>0</v>
      </c>
      <c r="BI37" s="58">
        <f t="shared" si="15"/>
        <v>0</v>
      </c>
      <c r="BJ37" s="58">
        <f t="shared" si="16"/>
        <v>0</v>
      </c>
      <c r="BK37" s="58">
        <f t="shared" si="17"/>
        <v>0</v>
      </c>
      <c r="BL37" s="310">
        <f t="shared" si="18"/>
        <v>0</v>
      </c>
      <c r="BM37" s="310"/>
      <c r="BN37" s="310">
        <f t="shared" si="19"/>
        <v>0</v>
      </c>
      <c r="BO37" s="310"/>
      <c r="BP37" s="310">
        <f t="shared" si="20"/>
        <v>0</v>
      </c>
      <c r="BQ37" s="310"/>
      <c r="BR37" s="310">
        <f t="shared" si="21"/>
        <v>0</v>
      </c>
      <c r="BS37" s="310"/>
      <c r="BT37" s="310">
        <f t="shared" si="22"/>
        <v>0</v>
      </c>
      <c r="BU37" s="310"/>
      <c r="BV37" s="310">
        <f t="shared" si="23"/>
        <v>0</v>
      </c>
      <c r="BW37" s="310"/>
      <c r="BX37" s="99">
        <f t="shared" si="24"/>
        <v>0</v>
      </c>
      <c r="BY37" s="310"/>
      <c r="BZ37" s="98">
        <f t="shared" si="25"/>
        <v>0</v>
      </c>
      <c r="CA37" s="310"/>
      <c r="CB37" s="98">
        <f t="shared" si="26"/>
        <v>0</v>
      </c>
      <c r="CC37" s="310"/>
      <c r="CD37" s="98">
        <f t="shared" si="27"/>
        <v>0</v>
      </c>
      <c r="CE37" s="310"/>
      <c r="CF37" s="98">
        <f t="shared" si="28"/>
        <v>0</v>
      </c>
      <c r="CG37" s="310"/>
      <c r="CH37" s="98">
        <f t="shared" si="29"/>
        <v>0</v>
      </c>
      <c r="CI37" s="98"/>
      <c r="CJ37" s="310"/>
      <c r="CK37" s="98">
        <f t="shared" si="30"/>
        <v>0</v>
      </c>
      <c r="CL37" s="310"/>
      <c r="CM37" s="57" t="s">
        <v>141</v>
      </c>
      <c r="CN37" s="207" t="s">
        <v>142</v>
      </c>
      <c r="CO37" s="304">
        <f t="shared" si="31"/>
        <v>6335881.4000000004</v>
      </c>
      <c r="CP37" s="302">
        <f t="shared" si="32"/>
        <v>1</v>
      </c>
      <c r="CQ37" s="302" t="s">
        <v>249</v>
      </c>
      <c r="CR37" s="302"/>
      <c r="CS37" s="303"/>
      <c r="CT37" s="302"/>
      <c r="CU37" s="55"/>
      <c r="CV37" s="55"/>
      <c r="CW37" s="55"/>
      <c r="CX37" s="55"/>
      <c r="CY37" s="55"/>
      <c r="CZ37" s="302"/>
      <c r="DA37" s="302"/>
      <c r="DB37" s="302"/>
      <c r="DC37" s="302"/>
      <c r="DD37" s="302"/>
      <c r="DE37" s="53"/>
      <c r="DF37" s="304"/>
      <c r="DG37" s="68"/>
      <c r="DH37" s="52"/>
      <c r="DI37" s="302"/>
      <c r="DJ37" s="304"/>
      <c r="DK37" s="67"/>
      <c r="DL37" s="304"/>
      <c r="DM37" s="302"/>
      <c r="DN37" s="304"/>
      <c r="DO37" s="302"/>
      <c r="DP37" s="304"/>
      <c r="DQ37" s="65"/>
      <c r="DR37" s="65"/>
    </row>
    <row r="38" spans="1:122" s="54" customFormat="1" ht="39" x14ac:dyDescent="0.25">
      <c r="A38" s="51" t="s">
        <v>243</v>
      </c>
      <c r="B38" s="51">
        <v>2028</v>
      </c>
      <c r="C38" s="59">
        <f>SUBTOTAL(3,$D$15:D38)</f>
        <v>24</v>
      </c>
      <c r="D38" s="62" t="s">
        <v>27</v>
      </c>
      <c r="E38" s="62"/>
      <c r="F38" s="48" t="e">
        <v>#N/A</v>
      </c>
      <c r="G38" s="47">
        <v>20325</v>
      </c>
      <c r="H38" s="61" t="s">
        <v>19</v>
      </c>
      <c r="I38" s="107" t="s">
        <v>2</v>
      </c>
      <c r="J38" s="202" t="s">
        <v>13</v>
      </c>
      <c r="K38" s="69">
        <v>15960</v>
      </c>
      <c r="L38" s="69">
        <v>12267.2</v>
      </c>
      <c r="M38" s="60" t="s">
        <v>26</v>
      </c>
      <c r="N38" s="310">
        <f t="shared" si="0"/>
        <v>14029754.1</v>
      </c>
      <c r="O38" s="78">
        <v>0</v>
      </c>
      <c r="P38" s="310">
        <f t="shared" si="1"/>
        <v>14029754.1</v>
      </c>
      <c r="Q38" s="78"/>
      <c r="R38" s="59">
        <f t="shared" si="2"/>
        <v>0</v>
      </c>
      <c r="S38" s="78"/>
      <c r="T38" s="59">
        <f t="shared" si="3"/>
        <v>0</v>
      </c>
      <c r="U38" s="81"/>
      <c r="V38" s="59">
        <f t="shared" si="4"/>
        <v>0</v>
      </c>
      <c r="W38" s="80"/>
      <c r="X38" s="59">
        <f t="shared" si="5"/>
        <v>0</v>
      </c>
      <c r="Y38" s="80"/>
      <c r="Z38" s="59">
        <f t="shared" si="6"/>
        <v>0</v>
      </c>
      <c r="AA38" s="78"/>
      <c r="AB38" s="59">
        <f t="shared" si="7"/>
        <v>0</v>
      </c>
      <c r="AC38" s="310"/>
      <c r="AD38" s="59">
        <f t="shared" si="8"/>
        <v>0</v>
      </c>
      <c r="AE38" s="310"/>
      <c r="AF38" s="59">
        <f t="shared" si="9"/>
        <v>0</v>
      </c>
      <c r="AG38" s="78"/>
      <c r="AH38" s="59">
        <f t="shared" si="10"/>
        <v>0</v>
      </c>
      <c r="AI38" s="59"/>
      <c r="AJ38" s="59"/>
      <c r="AK38" s="59"/>
      <c r="AL38" s="59"/>
      <c r="AM38" s="59"/>
      <c r="AN38" s="59"/>
      <c r="AO38" s="59">
        <f t="shared" si="11"/>
        <v>0</v>
      </c>
      <c r="AP38" s="59"/>
      <c r="AQ38" s="59"/>
      <c r="AR38" s="59"/>
      <c r="AS38" s="59"/>
      <c r="AT38" s="59"/>
      <c r="AU38" s="78">
        <v>14029754.1</v>
      </c>
      <c r="AV38" s="78"/>
      <c r="AW38" s="78"/>
      <c r="AX38" s="78"/>
      <c r="AY38" s="59">
        <f t="shared" si="12"/>
        <v>1</v>
      </c>
      <c r="AZ38" s="78"/>
      <c r="BA38" s="78"/>
      <c r="BB38" s="78"/>
      <c r="BC38" s="78"/>
      <c r="BD38" s="59">
        <f t="shared" si="13"/>
        <v>0</v>
      </c>
      <c r="BE38" s="310"/>
      <c r="BF38" s="59">
        <f t="shared" si="14"/>
        <v>0</v>
      </c>
      <c r="BG38" s="59"/>
      <c r="BH38" s="96">
        <v>0</v>
      </c>
      <c r="BI38" s="58">
        <f t="shared" si="15"/>
        <v>0</v>
      </c>
      <c r="BJ38" s="58">
        <f t="shared" si="16"/>
        <v>0</v>
      </c>
      <c r="BK38" s="58">
        <f t="shared" si="17"/>
        <v>0</v>
      </c>
      <c r="BL38" s="310">
        <f t="shared" si="18"/>
        <v>0</v>
      </c>
      <c r="BM38" s="310"/>
      <c r="BN38" s="310">
        <f t="shared" si="19"/>
        <v>0</v>
      </c>
      <c r="BO38" s="310"/>
      <c r="BP38" s="310">
        <f t="shared" si="20"/>
        <v>0</v>
      </c>
      <c r="BQ38" s="310"/>
      <c r="BR38" s="310">
        <f t="shared" si="21"/>
        <v>0</v>
      </c>
      <c r="BS38" s="310"/>
      <c r="BT38" s="310">
        <f t="shared" si="22"/>
        <v>0</v>
      </c>
      <c r="BU38" s="310"/>
      <c r="BV38" s="310">
        <f t="shared" si="23"/>
        <v>0</v>
      </c>
      <c r="BW38" s="310"/>
      <c r="BX38" s="99">
        <f t="shared" si="24"/>
        <v>0</v>
      </c>
      <c r="BY38" s="310"/>
      <c r="BZ38" s="98">
        <f t="shared" si="25"/>
        <v>0</v>
      </c>
      <c r="CA38" s="310"/>
      <c r="CB38" s="98">
        <f t="shared" si="26"/>
        <v>0</v>
      </c>
      <c r="CC38" s="310"/>
      <c r="CD38" s="98">
        <f t="shared" si="27"/>
        <v>0</v>
      </c>
      <c r="CE38" s="310"/>
      <c r="CF38" s="98">
        <f t="shared" si="28"/>
        <v>0</v>
      </c>
      <c r="CG38" s="310"/>
      <c r="CH38" s="98">
        <f t="shared" si="29"/>
        <v>0</v>
      </c>
      <c r="CI38" s="98"/>
      <c r="CJ38" s="310"/>
      <c r="CK38" s="98">
        <f t="shared" si="30"/>
        <v>0</v>
      </c>
      <c r="CL38" s="310"/>
      <c r="CM38" s="57" t="s">
        <v>141</v>
      </c>
      <c r="CN38" s="207" t="s">
        <v>142</v>
      </c>
      <c r="CO38" s="304">
        <f t="shared" si="31"/>
        <v>14029754.1</v>
      </c>
      <c r="CP38" s="302">
        <f t="shared" si="32"/>
        <v>1</v>
      </c>
      <c r="CQ38" s="302" t="s">
        <v>249</v>
      </c>
      <c r="CR38" s="302"/>
      <c r="CS38" s="303"/>
      <c r="CT38" s="302"/>
      <c r="CU38" s="55"/>
      <c r="CV38" s="55"/>
      <c r="CW38" s="55"/>
      <c r="CX38" s="55"/>
      <c r="CY38" s="55"/>
      <c r="CZ38" s="302"/>
      <c r="DA38" s="302"/>
      <c r="DB38" s="302"/>
      <c r="DC38" s="302"/>
      <c r="DD38" s="302"/>
      <c r="DE38" s="53"/>
      <c r="DF38" s="304"/>
      <c r="DG38" s="68"/>
      <c r="DH38" s="52"/>
      <c r="DI38" s="302"/>
      <c r="DJ38" s="304"/>
      <c r="DK38" s="67"/>
      <c r="DL38" s="304"/>
      <c r="DM38" s="302"/>
      <c r="DN38" s="304"/>
      <c r="DO38" s="302"/>
      <c r="DP38" s="304"/>
      <c r="DQ38" s="65"/>
      <c r="DR38" s="65"/>
    </row>
    <row r="39" spans="1:122" s="54" customFormat="1" ht="39" x14ac:dyDescent="0.25">
      <c r="A39" s="51" t="s">
        <v>243</v>
      </c>
      <c r="B39" s="51">
        <v>2028</v>
      </c>
      <c r="C39" s="59">
        <f>SUBTOTAL(3,$D$15:D39)</f>
        <v>25</v>
      </c>
      <c r="D39" s="62" t="s">
        <v>25</v>
      </c>
      <c r="E39" s="62"/>
      <c r="F39" s="48" t="e">
        <v>#N/A</v>
      </c>
      <c r="G39" s="47">
        <v>20479</v>
      </c>
      <c r="H39" s="61" t="s">
        <v>24</v>
      </c>
      <c r="I39" s="107" t="s">
        <v>2</v>
      </c>
      <c r="J39" s="202" t="s">
        <v>9</v>
      </c>
      <c r="K39" s="69">
        <v>16304.3</v>
      </c>
      <c r="L39" s="69">
        <v>14253.1</v>
      </c>
      <c r="M39" s="60" t="s">
        <v>132</v>
      </c>
      <c r="N39" s="310">
        <f t="shared" si="0"/>
        <v>43052913.859999999</v>
      </c>
      <c r="O39" s="78">
        <v>0</v>
      </c>
      <c r="P39" s="310">
        <f t="shared" si="1"/>
        <v>43052913.859999999</v>
      </c>
      <c r="Q39" s="78"/>
      <c r="R39" s="59">
        <f t="shared" si="2"/>
        <v>0</v>
      </c>
      <c r="S39" s="78"/>
      <c r="T39" s="59">
        <f t="shared" si="3"/>
        <v>0</v>
      </c>
      <c r="U39" s="81"/>
      <c r="V39" s="59">
        <f t="shared" si="4"/>
        <v>0</v>
      </c>
      <c r="W39" s="80"/>
      <c r="X39" s="59">
        <f t="shared" si="5"/>
        <v>0</v>
      </c>
      <c r="Y39" s="80"/>
      <c r="Z39" s="59">
        <f t="shared" si="6"/>
        <v>0</v>
      </c>
      <c r="AA39" s="78"/>
      <c r="AB39" s="59">
        <f t="shared" si="7"/>
        <v>0</v>
      </c>
      <c r="AC39" s="310"/>
      <c r="AD39" s="59">
        <f t="shared" si="8"/>
        <v>0</v>
      </c>
      <c r="AE39" s="310"/>
      <c r="AF39" s="59">
        <f t="shared" si="9"/>
        <v>0</v>
      </c>
      <c r="AG39" s="78"/>
      <c r="AH39" s="59">
        <f t="shared" si="10"/>
        <v>0</v>
      </c>
      <c r="AI39" s="59"/>
      <c r="AJ39" s="59"/>
      <c r="AK39" s="59"/>
      <c r="AL39" s="59"/>
      <c r="AM39" s="59"/>
      <c r="AN39" s="59"/>
      <c r="AO39" s="59">
        <f t="shared" si="11"/>
        <v>0</v>
      </c>
      <c r="AP39" s="59"/>
      <c r="AQ39" s="59"/>
      <c r="AR39" s="59"/>
      <c r="AS39" s="59"/>
      <c r="AT39" s="59"/>
      <c r="AU39" s="79"/>
      <c r="AV39" s="79"/>
      <c r="AW39" s="79"/>
      <c r="AX39" s="79"/>
      <c r="AY39" s="59">
        <f t="shared" si="12"/>
        <v>0</v>
      </c>
      <c r="AZ39" s="78">
        <v>43052913.859999999</v>
      </c>
      <c r="BA39" s="78"/>
      <c r="BB39" s="78"/>
      <c r="BC39" s="78"/>
      <c r="BD39" s="59">
        <f t="shared" si="13"/>
        <v>1</v>
      </c>
      <c r="BE39" s="310"/>
      <c r="BF39" s="59">
        <f t="shared" si="14"/>
        <v>0</v>
      </c>
      <c r="BG39" s="59"/>
      <c r="BH39" s="96">
        <v>0</v>
      </c>
      <c r="BI39" s="58">
        <f t="shared" si="15"/>
        <v>0</v>
      </c>
      <c r="BJ39" s="58">
        <f t="shared" si="16"/>
        <v>0</v>
      </c>
      <c r="BK39" s="58">
        <f t="shared" si="17"/>
        <v>0</v>
      </c>
      <c r="BL39" s="310">
        <f t="shared" si="18"/>
        <v>0</v>
      </c>
      <c r="BM39" s="310"/>
      <c r="BN39" s="310">
        <f t="shared" si="19"/>
        <v>0</v>
      </c>
      <c r="BO39" s="310"/>
      <c r="BP39" s="310">
        <f t="shared" si="20"/>
        <v>0</v>
      </c>
      <c r="BQ39" s="310"/>
      <c r="BR39" s="310">
        <f t="shared" si="21"/>
        <v>0</v>
      </c>
      <c r="BS39" s="310"/>
      <c r="BT39" s="310">
        <f t="shared" si="22"/>
        <v>0</v>
      </c>
      <c r="BU39" s="310"/>
      <c r="BV39" s="310">
        <f t="shared" si="23"/>
        <v>0</v>
      </c>
      <c r="BW39" s="310"/>
      <c r="BX39" s="99">
        <f t="shared" si="24"/>
        <v>0</v>
      </c>
      <c r="BY39" s="310"/>
      <c r="BZ39" s="98">
        <f t="shared" si="25"/>
        <v>0</v>
      </c>
      <c r="CA39" s="310"/>
      <c r="CB39" s="98">
        <f t="shared" si="26"/>
        <v>0</v>
      </c>
      <c r="CC39" s="310"/>
      <c r="CD39" s="98">
        <f t="shared" si="27"/>
        <v>0</v>
      </c>
      <c r="CE39" s="310"/>
      <c r="CF39" s="98">
        <f t="shared" si="28"/>
        <v>0</v>
      </c>
      <c r="CG39" s="310"/>
      <c r="CH39" s="98">
        <f t="shared" si="29"/>
        <v>0</v>
      </c>
      <c r="CI39" s="98"/>
      <c r="CJ39" s="310"/>
      <c r="CK39" s="98">
        <f t="shared" si="30"/>
        <v>0</v>
      </c>
      <c r="CL39" s="310"/>
      <c r="CM39" s="57" t="s">
        <v>141</v>
      </c>
      <c r="CN39" s="207" t="s">
        <v>142</v>
      </c>
      <c r="CO39" s="304">
        <f t="shared" si="31"/>
        <v>43052913.859999999</v>
      </c>
      <c r="CP39" s="302">
        <f t="shared" si="32"/>
        <v>1</v>
      </c>
      <c r="CQ39" s="302" t="s">
        <v>249</v>
      </c>
      <c r="CR39" s="302"/>
      <c r="CS39" s="303"/>
      <c r="CT39" s="302"/>
      <c r="CU39" s="55"/>
      <c r="CV39" s="55"/>
      <c r="CW39" s="55"/>
      <c r="CX39" s="55"/>
      <c r="CY39" s="55"/>
      <c r="CZ39" s="302"/>
      <c r="DA39" s="302"/>
      <c r="DB39" s="302"/>
      <c r="DC39" s="302"/>
      <c r="DD39" s="302"/>
      <c r="DE39" s="53"/>
      <c r="DF39" s="304"/>
      <c r="DG39" s="68"/>
      <c r="DH39" s="52"/>
      <c r="DI39" s="302"/>
      <c r="DJ39" s="304"/>
      <c r="DK39" s="67"/>
      <c r="DL39" s="304"/>
      <c r="DM39" s="302"/>
      <c r="DN39" s="304"/>
      <c r="DO39" s="302"/>
      <c r="DP39" s="304"/>
      <c r="DQ39" s="65"/>
      <c r="DR39" s="65"/>
    </row>
    <row r="40" spans="1:122" s="54" customFormat="1" ht="39" x14ac:dyDescent="0.25">
      <c r="A40" s="51" t="s">
        <v>243</v>
      </c>
      <c r="B40" s="51">
        <v>2028</v>
      </c>
      <c r="C40" s="59">
        <f>SUBTOTAL(3,$D$15:D40)</f>
        <v>26</v>
      </c>
      <c r="D40" s="62" t="s">
        <v>23</v>
      </c>
      <c r="E40" s="62"/>
      <c r="F40" s="48" t="e">
        <v>#N/A</v>
      </c>
      <c r="G40" s="47">
        <v>21506</v>
      </c>
      <c r="H40" s="61" t="s">
        <v>22</v>
      </c>
      <c r="I40" s="107" t="s">
        <v>2</v>
      </c>
      <c r="J40" s="202" t="s">
        <v>9</v>
      </c>
      <c r="K40" s="69">
        <v>17951.3</v>
      </c>
      <c r="L40" s="69">
        <v>14366.5</v>
      </c>
      <c r="M40" s="60" t="s">
        <v>140</v>
      </c>
      <c r="N40" s="78">
        <f t="shared" si="0"/>
        <v>9303238.9199999999</v>
      </c>
      <c r="O40" s="78">
        <v>0</v>
      </c>
      <c r="P40" s="78">
        <f t="shared" si="1"/>
        <v>9303238.9199999999</v>
      </c>
      <c r="Q40" s="78"/>
      <c r="R40" s="59">
        <f t="shared" si="2"/>
        <v>0</v>
      </c>
      <c r="S40" s="78"/>
      <c r="T40" s="59">
        <f t="shared" si="3"/>
        <v>0</v>
      </c>
      <c r="U40" s="81"/>
      <c r="V40" s="59">
        <f t="shared" si="4"/>
        <v>0</v>
      </c>
      <c r="W40" s="78"/>
      <c r="X40" s="59">
        <f t="shared" si="5"/>
        <v>0</v>
      </c>
      <c r="Y40" s="80"/>
      <c r="Z40" s="59">
        <f t="shared" si="6"/>
        <v>0</v>
      </c>
      <c r="AA40" s="78"/>
      <c r="AB40" s="59">
        <f t="shared" si="7"/>
        <v>0</v>
      </c>
      <c r="AC40" s="310"/>
      <c r="AD40" s="59">
        <f t="shared" si="8"/>
        <v>0</v>
      </c>
      <c r="AE40" s="310"/>
      <c r="AF40" s="59">
        <f t="shared" si="9"/>
        <v>0</v>
      </c>
      <c r="AG40" s="78"/>
      <c r="AH40" s="59">
        <f t="shared" si="10"/>
        <v>0</v>
      </c>
      <c r="AI40" s="59"/>
      <c r="AJ40" s="59"/>
      <c r="AK40" s="59"/>
      <c r="AL40" s="59"/>
      <c r="AM40" s="59"/>
      <c r="AN40" s="59"/>
      <c r="AO40" s="59">
        <f t="shared" si="11"/>
        <v>0</v>
      </c>
      <c r="AP40" s="59"/>
      <c r="AQ40" s="59"/>
      <c r="AR40" s="59"/>
      <c r="AS40" s="59"/>
      <c r="AT40" s="59"/>
      <c r="AU40" s="78">
        <v>9303238.9199999999</v>
      </c>
      <c r="AV40" s="78"/>
      <c r="AW40" s="78"/>
      <c r="AX40" s="78"/>
      <c r="AY40" s="59">
        <f t="shared" si="12"/>
        <v>1</v>
      </c>
      <c r="AZ40" s="78"/>
      <c r="BA40" s="78"/>
      <c r="BB40" s="78"/>
      <c r="BC40" s="78"/>
      <c r="BD40" s="59">
        <f t="shared" si="13"/>
        <v>0</v>
      </c>
      <c r="BE40" s="310"/>
      <c r="BF40" s="59">
        <f t="shared" si="14"/>
        <v>0</v>
      </c>
      <c r="BG40" s="59"/>
      <c r="BH40" s="96">
        <v>0</v>
      </c>
      <c r="BI40" s="58">
        <f t="shared" si="15"/>
        <v>0</v>
      </c>
      <c r="BJ40" s="58">
        <f t="shared" si="16"/>
        <v>0</v>
      </c>
      <c r="BK40" s="58">
        <f t="shared" si="17"/>
        <v>0</v>
      </c>
      <c r="BL40" s="310">
        <f t="shared" si="18"/>
        <v>0</v>
      </c>
      <c r="BM40" s="310"/>
      <c r="BN40" s="310">
        <f t="shared" si="19"/>
        <v>0</v>
      </c>
      <c r="BO40" s="310"/>
      <c r="BP40" s="310">
        <f t="shared" si="20"/>
        <v>0</v>
      </c>
      <c r="BQ40" s="310"/>
      <c r="BR40" s="310">
        <f t="shared" si="21"/>
        <v>0</v>
      </c>
      <c r="BS40" s="310"/>
      <c r="BT40" s="310">
        <f t="shared" si="22"/>
        <v>0</v>
      </c>
      <c r="BU40" s="310"/>
      <c r="BV40" s="310">
        <f t="shared" si="23"/>
        <v>0</v>
      </c>
      <c r="BW40" s="310"/>
      <c r="BX40" s="99">
        <f t="shared" si="24"/>
        <v>0</v>
      </c>
      <c r="BY40" s="310"/>
      <c r="BZ40" s="98">
        <f t="shared" si="25"/>
        <v>0</v>
      </c>
      <c r="CA40" s="310"/>
      <c r="CB40" s="98">
        <f t="shared" si="26"/>
        <v>0</v>
      </c>
      <c r="CC40" s="310"/>
      <c r="CD40" s="98">
        <f t="shared" si="27"/>
        <v>0</v>
      </c>
      <c r="CE40" s="310"/>
      <c r="CF40" s="98">
        <f t="shared" si="28"/>
        <v>0</v>
      </c>
      <c r="CG40" s="310"/>
      <c r="CH40" s="98">
        <f t="shared" si="29"/>
        <v>0</v>
      </c>
      <c r="CI40" s="98"/>
      <c r="CJ40" s="310"/>
      <c r="CK40" s="98">
        <f t="shared" si="30"/>
        <v>0</v>
      </c>
      <c r="CL40" s="310"/>
      <c r="CM40" s="57" t="s">
        <v>141</v>
      </c>
      <c r="CN40" s="207" t="s">
        <v>142</v>
      </c>
      <c r="CO40" s="304">
        <f t="shared" si="31"/>
        <v>9303238.9199999999</v>
      </c>
      <c r="CP40" s="302">
        <f t="shared" si="32"/>
        <v>1</v>
      </c>
      <c r="CQ40" s="302" t="s">
        <v>249</v>
      </c>
      <c r="CR40" s="302"/>
      <c r="CS40" s="303"/>
      <c r="CT40" s="302"/>
      <c r="CU40" s="55"/>
      <c r="CV40" s="55"/>
      <c r="CW40" s="55"/>
      <c r="CX40" s="55"/>
      <c r="CY40" s="55"/>
      <c r="CZ40" s="302"/>
      <c r="DA40" s="302"/>
      <c r="DB40" s="302"/>
      <c r="DC40" s="302"/>
      <c r="DD40" s="302"/>
      <c r="DE40" s="53"/>
      <c r="DF40" s="304"/>
      <c r="DG40" s="68"/>
      <c r="DH40" s="52"/>
      <c r="DI40" s="302"/>
      <c r="DJ40" s="304"/>
      <c r="DK40" s="67"/>
      <c r="DL40" s="304"/>
      <c r="DM40" s="302"/>
      <c r="DN40" s="304"/>
      <c r="DO40" s="302"/>
      <c r="DP40" s="304"/>
      <c r="DQ40" s="65"/>
      <c r="DR40" s="65"/>
    </row>
    <row r="41" spans="1:122" s="54" customFormat="1" ht="51" customHeight="1" x14ac:dyDescent="0.25">
      <c r="A41" s="51" t="s">
        <v>243</v>
      </c>
      <c r="B41" s="51">
        <v>2028</v>
      </c>
      <c r="C41" s="59">
        <f>SUBTOTAL(3,$D$15:D41)</f>
        <v>27</v>
      </c>
      <c r="D41" s="62" t="s">
        <v>212</v>
      </c>
      <c r="E41" s="62"/>
      <c r="F41" s="48" t="e">
        <v>#N/A</v>
      </c>
      <c r="G41" s="47">
        <v>21669</v>
      </c>
      <c r="H41" s="61" t="s">
        <v>48</v>
      </c>
      <c r="I41" s="107"/>
      <c r="J41" s="202" t="s">
        <v>9</v>
      </c>
      <c r="K41" s="69">
        <v>8325.6</v>
      </c>
      <c r="L41" s="69">
        <v>8193.1</v>
      </c>
      <c r="M41" s="60" t="s">
        <v>213</v>
      </c>
      <c r="N41" s="310">
        <f t="shared" si="0"/>
        <v>27333637.280000001</v>
      </c>
      <c r="O41" s="78">
        <v>0</v>
      </c>
      <c r="P41" s="310">
        <f t="shared" si="1"/>
        <v>27333637.280000001</v>
      </c>
      <c r="Q41" s="78"/>
      <c r="R41" s="59">
        <f t="shared" si="2"/>
        <v>0</v>
      </c>
      <c r="S41" s="78"/>
      <c r="T41" s="59">
        <f t="shared" si="3"/>
        <v>0</v>
      </c>
      <c r="U41" s="81"/>
      <c r="V41" s="59">
        <f t="shared" si="4"/>
        <v>0</v>
      </c>
      <c r="W41" s="80"/>
      <c r="X41" s="59">
        <f t="shared" si="5"/>
        <v>0</v>
      </c>
      <c r="Y41" s="80"/>
      <c r="Z41" s="59">
        <f t="shared" si="6"/>
        <v>0</v>
      </c>
      <c r="AA41" s="78"/>
      <c r="AB41" s="59">
        <f t="shared" si="7"/>
        <v>0</v>
      </c>
      <c r="AC41" s="310"/>
      <c r="AD41" s="59">
        <f t="shared" si="8"/>
        <v>0</v>
      </c>
      <c r="AE41" s="310"/>
      <c r="AF41" s="59">
        <f t="shared" si="9"/>
        <v>0</v>
      </c>
      <c r="AG41" s="78"/>
      <c r="AH41" s="59">
        <f t="shared" si="10"/>
        <v>0</v>
      </c>
      <c r="AI41" s="288">
        <v>27333637.280000001</v>
      </c>
      <c r="AJ41" s="59"/>
      <c r="AK41" s="59"/>
      <c r="AL41" s="59"/>
      <c r="AM41" s="59"/>
      <c r="AN41" s="291" t="s">
        <v>214</v>
      </c>
      <c r="AO41" s="59">
        <f t="shared" si="11"/>
        <v>1</v>
      </c>
      <c r="AP41" s="59">
        <f>SUM(LEN(AN41)-LEN(SUBSTITUTE(AN41,",",""))+1)</f>
        <v>4</v>
      </c>
      <c r="AQ41" s="59"/>
      <c r="AR41" s="59"/>
      <c r="AS41" s="59"/>
      <c r="AT41" s="59"/>
      <c r="AU41" s="78"/>
      <c r="AV41" s="78"/>
      <c r="AW41" s="78"/>
      <c r="AX41" s="78"/>
      <c r="AY41" s="59">
        <f t="shared" si="12"/>
        <v>0</v>
      </c>
      <c r="AZ41" s="78"/>
      <c r="BA41" s="78"/>
      <c r="BB41" s="78"/>
      <c r="BC41" s="78"/>
      <c r="BD41" s="59">
        <f t="shared" si="13"/>
        <v>0</v>
      </c>
      <c r="BE41" s="310"/>
      <c r="BF41" s="59">
        <f t="shared" si="14"/>
        <v>0</v>
      </c>
      <c r="BG41" s="59"/>
      <c r="BH41" s="96">
        <v>0</v>
      </c>
      <c r="BI41" s="58">
        <f t="shared" si="15"/>
        <v>0</v>
      </c>
      <c r="BJ41" s="58">
        <f t="shared" si="16"/>
        <v>0</v>
      </c>
      <c r="BK41" s="58">
        <f t="shared" si="17"/>
        <v>0</v>
      </c>
      <c r="BL41" s="310">
        <f t="shared" si="18"/>
        <v>0</v>
      </c>
      <c r="BM41" s="310"/>
      <c r="BN41" s="310">
        <f t="shared" si="19"/>
        <v>0</v>
      </c>
      <c r="BO41" s="310"/>
      <c r="BP41" s="310">
        <f t="shared" si="20"/>
        <v>0</v>
      </c>
      <c r="BQ41" s="310"/>
      <c r="BR41" s="310">
        <f t="shared" si="21"/>
        <v>0</v>
      </c>
      <c r="BS41" s="310"/>
      <c r="BT41" s="310">
        <f t="shared" si="22"/>
        <v>0</v>
      </c>
      <c r="BU41" s="310"/>
      <c r="BV41" s="310">
        <f t="shared" si="23"/>
        <v>0</v>
      </c>
      <c r="BW41" s="310"/>
      <c r="BX41" s="99">
        <f t="shared" si="24"/>
        <v>0</v>
      </c>
      <c r="BY41" s="310"/>
      <c r="BZ41" s="98">
        <f t="shared" si="25"/>
        <v>0</v>
      </c>
      <c r="CA41" s="310"/>
      <c r="CB41" s="98">
        <f t="shared" si="26"/>
        <v>0</v>
      </c>
      <c r="CC41" s="310"/>
      <c r="CD41" s="98">
        <f t="shared" si="27"/>
        <v>0</v>
      </c>
      <c r="CE41" s="310"/>
      <c r="CF41" s="98">
        <f t="shared" si="28"/>
        <v>0</v>
      </c>
      <c r="CG41" s="310"/>
      <c r="CH41" s="98">
        <f t="shared" si="29"/>
        <v>0</v>
      </c>
      <c r="CI41" s="98"/>
      <c r="CJ41" s="310"/>
      <c r="CK41" s="98">
        <f t="shared" si="30"/>
        <v>0</v>
      </c>
      <c r="CL41" s="310"/>
      <c r="CM41" s="57" t="s">
        <v>141</v>
      </c>
      <c r="CN41" s="207" t="s">
        <v>142</v>
      </c>
      <c r="CO41" s="304">
        <f t="shared" si="31"/>
        <v>27333637.280000001</v>
      </c>
      <c r="CP41" s="302">
        <f t="shared" si="32"/>
        <v>1</v>
      </c>
      <c r="CQ41" s="302" t="s">
        <v>249</v>
      </c>
      <c r="CR41" s="302"/>
      <c r="CS41" s="303"/>
      <c r="CT41" s="302"/>
      <c r="CU41" s="302"/>
      <c r="CV41" s="302"/>
      <c r="CW41" s="302"/>
      <c r="CX41" s="55"/>
      <c r="CY41" s="302"/>
      <c r="DA41" s="302"/>
      <c r="DB41" s="302"/>
      <c r="DC41" s="302"/>
      <c r="DD41" s="53"/>
      <c r="DE41" s="304"/>
      <c r="DF41" s="68"/>
      <c r="DG41" s="52"/>
      <c r="DH41" s="302"/>
      <c r="DI41" s="304"/>
      <c r="DJ41" s="66"/>
      <c r="DK41" s="304"/>
      <c r="DL41" s="302"/>
      <c r="DM41" s="304"/>
      <c r="DN41" s="302"/>
      <c r="DO41" s="304"/>
      <c r="DP41" s="65"/>
      <c r="DQ41" s="65"/>
    </row>
    <row r="42" spans="1:122" s="64" customFormat="1" ht="15.75" x14ac:dyDescent="0.25">
      <c r="A42" s="77" t="s">
        <v>243</v>
      </c>
      <c r="B42" s="201">
        <v>2028</v>
      </c>
      <c r="C42" s="59"/>
      <c r="D42" s="308" t="s">
        <v>1</v>
      </c>
      <c r="E42" s="308"/>
      <c r="F42" s="311"/>
      <c r="G42" s="90"/>
      <c r="H42" s="272"/>
      <c r="I42" s="75"/>
      <c r="J42" s="102"/>
      <c r="K42" s="41">
        <f>SUM(K15:K41)</f>
        <v>252859.10999999993</v>
      </c>
      <c r="L42" s="41">
        <f>SUM(L15:L41)</f>
        <v>221153.73</v>
      </c>
      <c r="M42" s="89"/>
      <c r="N42" s="41">
        <f>SUM(N15:N41)</f>
        <v>486801655.04000008</v>
      </c>
      <c r="O42" s="41">
        <f>SUM(O15:O41)</f>
        <v>0</v>
      </c>
      <c r="P42" s="41">
        <f t="shared" ref="P42:AU42" si="35">SUM(P15:P41)</f>
        <v>486801655.04000008</v>
      </c>
      <c r="Q42" s="41">
        <f t="shared" si="35"/>
        <v>3011508.34</v>
      </c>
      <c r="R42" s="290">
        <f t="shared" si="35"/>
        <v>2</v>
      </c>
      <c r="S42" s="41">
        <f t="shared" si="35"/>
        <v>38890374.159999996</v>
      </c>
      <c r="T42" s="87">
        <f t="shared" si="35"/>
        <v>3</v>
      </c>
      <c r="U42" s="39">
        <f t="shared" si="35"/>
        <v>0</v>
      </c>
      <c r="V42" s="85">
        <f t="shared" si="35"/>
        <v>0</v>
      </c>
      <c r="W42" s="41">
        <f t="shared" si="35"/>
        <v>13995967.609999999</v>
      </c>
      <c r="X42" s="85">
        <f t="shared" si="35"/>
        <v>3</v>
      </c>
      <c r="Y42" s="41">
        <f t="shared" si="35"/>
        <v>1585800.69</v>
      </c>
      <c r="Z42" s="85">
        <f t="shared" si="35"/>
        <v>1</v>
      </c>
      <c r="AA42" s="41">
        <f t="shared" si="35"/>
        <v>8245513.8300000001</v>
      </c>
      <c r="AB42" s="85">
        <f t="shared" si="35"/>
        <v>3</v>
      </c>
      <c r="AC42" s="41">
        <f t="shared" si="35"/>
        <v>0</v>
      </c>
      <c r="AD42" s="85">
        <f t="shared" si="35"/>
        <v>0</v>
      </c>
      <c r="AE42" s="37">
        <f t="shared" si="35"/>
        <v>0</v>
      </c>
      <c r="AF42" s="85">
        <f t="shared" si="35"/>
        <v>0</v>
      </c>
      <c r="AG42" s="37">
        <f t="shared" si="35"/>
        <v>0</v>
      </c>
      <c r="AH42" s="85">
        <f t="shared" si="35"/>
        <v>0</v>
      </c>
      <c r="AI42" s="37">
        <f t="shared" si="35"/>
        <v>252836144.84000003</v>
      </c>
      <c r="AJ42" s="38">
        <f t="shared" si="35"/>
        <v>0</v>
      </c>
      <c r="AK42" s="38">
        <f t="shared" si="35"/>
        <v>0</v>
      </c>
      <c r="AL42" s="38">
        <f t="shared" si="35"/>
        <v>0</v>
      </c>
      <c r="AM42" s="38">
        <f t="shared" si="35"/>
        <v>0</v>
      </c>
      <c r="AN42" s="100"/>
      <c r="AO42" s="100">
        <f t="shared" si="35"/>
        <v>8</v>
      </c>
      <c r="AP42" s="100">
        <f t="shared" si="35"/>
        <v>37</v>
      </c>
      <c r="AQ42" s="100">
        <f t="shared" si="35"/>
        <v>0</v>
      </c>
      <c r="AR42" s="100">
        <f t="shared" si="35"/>
        <v>0</v>
      </c>
      <c r="AS42" s="100">
        <f t="shared" si="35"/>
        <v>0</v>
      </c>
      <c r="AT42" s="100">
        <f t="shared" si="35"/>
        <v>0</v>
      </c>
      <c r="AU42" s="37">
        <f t="shared" si="35"/>
        <v>81805566.909999996</v>
      </c>
      <c r="AV42" s="37">
        <f t="shared" ref="AV42:CC42" si="36">SUM(AV15:AV41)</f>
        <v>0</v>
      </c>
      <c r="AW42" s="37"/>
      <c r="AX42" s="37">
        <f t="shared" si="36"/>
        <v>0</v>
      </c>
      <c r="AY42" s="100">
        <f t="shared" si="36"/>
        <v>9</v>
      </c>
      <c r="AZ42" s="41">
        <f t="shared" si="36"/>
        <v>86430778.659999996</v>
      </c>
      <c r="BA42" s="41">
        <f t="shared" si="36"/>
        <v>0</v>
      </c>
      <c r="BB42" s="41"/>
      <c r="BC42" s="41">
        <f t="shared" si="36"/>
        <v>0</v>
      </c>
      <c r="BD42" s="100">
        <f t="shared" si="36"/>
        <v>5</v>
      </c>
      <c r="BE42" s="37">
        <f t="shared" si="36"/>
        <v>0</v>
      </c>
      <c r="BF42" s="100">
        <f t="shared" si="36"/>
        <v>0</v>
      </c>
      <c r="BG42" s="100">
        <f t="shared" si="36"/>
        <v>0</v>
      </c>
      <c r="BH42" s="86">
        <f t="shared" si="36"/>
        <v>0</v>
      </c>
      <c r="BI42" s="37">
        <f t="shared" si="36"/>
        <v>0</v>
      </c>
      <c r="BJ42" s="86">
        <f t="shared" si="36"/>
        <v>0</v>
      </c>
      <c r="BK42" s="86">
        <f t="shared" si="36"/>
        <v>0</v>
      </c>
      <c r="BL42" s="84">
        <f t="shared" si="36"/>
        <v>0</v>
      </c>
      <c r="BM42" s="84">
        <f t="shared" si="36"/>
        <v>0</v>
      </c>
      <c r="BN42" s="84">
        <f t="shared" si="36"/>
        <v>0</v>
      </c>
      <c r="BO42" s="84">
        <f t="shared" si="36"/>
        <v>0</v>
      </c>
      <c r="BP42" s="84">
        <f t="shared" si="36"/>
        <v>0</v>
      </c>
      <c r="BQ42" s="84">
        <f t="shared" si="36"/>
        <v>0</v>
      </c>
      <c r="BR42" s="84">
        <f t="shared" si="36"/>
        <v>0</v>
      </c>
      <c r="BS42" s="84">
        <f t="shared" si="36"/>
        <v>0</v>
      </c>
      <c r="BT42" s="84">
        <f t="shared" si="36"/>
        <v>0</v>
      </c>
      <c r="BU42" s="84">
        <f t="shared" si="36"/>
        <v>0</v>
      </c>
      <c r="BV42" s="84">
        <f t="shared" si="36"/>
        <v>0</v>
      </c>
      <c r="BW42" s="84">
        <f t="shared" si="36"/>
        <v>0</v>
      </c>
      <c r="BX42" s="85">
        <f t="shared" si="36"/>
        <v>0</v>
      </c>
      <c r="BY42" s="84">
        <f t="shared" si="36"/>
        <v>0</v>
      </c>
      <c r="BZ42" s="85">
        <f t="shared" si="36"/>
        <v>0</v>
      </c>
      <c r="CA42" s="84">
        <f t="shared" si="36"/>
        <v>0</v>
      </c>
      <c r="CB42" s="85">
        <f t="shared" si="36"/>
        <v>0</v>
      </c>
      <c r="CC42" s="84">
        <f t="shared" si="36"/>
        <v>0</v>
      </c>
      <c r="CD42" s="85">
        <f t="shared" ref="CD42:CP42" si="37">SUM(CD15:CD41)</f>
        <v>0</v>
      </c>
      <c r="CE42" s="84">
        <f t="shared" si="37"/>
        <v>0</v>
      </c>
      <c r="CF42" s="85">
        <f t="shared" si="37"/>
        <v>0</v>
      </c>
      <c r="CG42" s="84">
        <f t="shared" si="37"/>
        <v>0</v>
      </c>
      <c r="CH42" s="85">
        <f t="shared" si="37"/>
        <v>0</v>
      </c>
      <c r="CI42" s="85">
        <f t="shared" si="37"/>
        <v>0</v>
      </c>
      <c r="CJ42" s="84">
        <f t="shared" si="37"/>
        <v>0</v>
      </c>
      <c r="CK42" s="85">
        <f t="shared" si="37"/>
        <v>0</v>
      </c>
      <c r="CL42" s="84">
        <f t="shared" si="37"/>
        <v>0</v>
      </c>
      <c r="CM42" s="184"/>
      <c r="CN42" s="73"/>
      <c r="CO42" s="304">
        <f t="shared" si="37"/>
        <v>486801655.04000008</v>
      </c>
      <c r="CP42" s="304">
        <f t="shared" si="37"/>
        <v>27</v>
      </c>
      <c r="CQ42" s="302" t="s">
        <v>249</v>
      </c>
      <c r="CR42" s="302"/>
      <c r="CS42" s="303"/>
      <c r="CT42" s="302"/>
      <c r="CU42" s="304"/>
      <c r="CV42" s="304"/>
      <c r="CW42" s="304"/>
      <c r="CX42" s="55"/>
      <c r="CY42" s="304"/>
      <c r="CZ42" s="72"/>
      <c r="DA42" s="302"/>
      <c r="DB42" s="302"/>
      <c r="DC42" s="302"/>
      <c r="DD42" s="302"/>
      <c r="DE42" s="53"/>
      <c r="DF42" s="304"/>
      <c r="DG42" s="52"/>
      <c r="DH42" s="52"/>
      <c r="DI42" s="302"/>
      <c r="DJ42" s="304"/>
      <c r="DK42" s="71"/>
      <c r="DL42" s="304"/>
      <c r="DM42" s="302"/>
      <c r="DN42" s="304"/>
      <c r="DO42" s="302"/>
      <c r="DP42" s="302"/>
    </row>
    <row r="43" spans="1:122" x14ac:dyDescent="0.3">
      <c r="C43" s="309"/>
      <c r="D43" s="308" t="s">
        <v>0</v>
      </c>
      <c r="E43" s="308"/>
      <c r="F43" s="44"/>
      <c r="G43" s="305"/>
      <c r="H43" s="305"/>
      <c r="I43" s="43"/>
      <c r="J43" s="205"/>
      <c r="K43" s="41" t="e">
        <f>#REF!+#REF!+#REF!+#REF!+#REF!+#REF!+#REF!+#REF!+#REF!++#REF!+#REF!+#REF!+#REF!+#REF!+K42+#REF!+#REF!+#REF!</f>
        <v>#REF!</v>
      </c>
      <c r="L43" s="41" t="e">
        <f>#REF!+#REF!+#REF!+#REF!+#REF!+#REF!+#REF!+#REF!+#REF!++#REF!+#REF!+#REF!+#REF!+#REF!+L42+#REF!+#REF!+#REF!</f>
        <v>#REF!</v>
      </c>
      <c r="M43" s="42"/>
      <c r="N43" s="41" t="e">
        <f>#REF!+#REF!+#REF!+#REF!+#REF!+#REF!+#REF!+#REF!+#REF!++#REF!+#REF!+#REF!+#REF!+#REF!+N42+#REF!+#REF!+#REF!</f>
        <v>#REF!</v>
      </c>
      <c r="O43" s="41" t="e">
        <f>#REF!+#REF!+#REF!+#REF!+#REF!+#REF!+#REF!+#REF!+#REF!++#REF!+#REF!+#REF!+#REF!+#REF!+O42+#REF!+#REF!+#REF!</f>
        <v>#REF!</v>
      </c>
      <c r="P43" s="41" t="e">
        <f>#REF!+#REF!+#REF!+#REF!+#REF!+#REF!+#REF!+#REF!+#REF!++#REF!+#REF!+#REF!+#REF!+#REF!+P42+#REF!+#REF!+#REF!</f>
        <v>#REF!</v>
      </c>
      <c r="Q43" s="41" t="e">
        <f>#REF!+#REF!+#REF!+#REF!+#REF!+#REF!+#REF!+#REF!+#REF!++#REF!+#REF!+#REF!+#REF!+#REF!+Q42+#REF!+#REF!+#REF!</f>
        <v>#REF!</v>
      </c>
      <c r="R43" s="290" t="e">
        <f>#REF!+#REF!+#REF!+#REF!+#REF!+#REF!+#REF!+#REF!+#REF!++#REF!+#REF!+#REF!+#REF!+#REF!+R42+#REF!+#REF!+#REF!</f>
        <v>#REF!</v>
      </c>
      <c r="S43" s="41" t="e">
        <f>#REF!+#REF!+#REF!+#REF!+#REF!+#REF!+#REF!+#REF!+#REF!++#REF!+#REF!+#REF!+#REF!+#REF!+S42+#REF!+#REF!+#REF!</f>
        <v>#REF!</v>
      </c>
      <c r="T43" s="87" t="e">
        <f>#REF!+#REF!+#REF!+#REF!+#REF!+#REF!+#REF!+#REF!+#REF!++#REF!+#REF!+#REF!+#REF!+#REF!+T42+#REF!+#REF!+#REF!</f>
        <v>#REF!</v>
      </c>
      <c r="U43" s="39" t="e">
        <f>#REF!+#REF!+#REF!+#REF!+#REF!+#REF!+#REF!+#REF!+#REF!++#REF!+#REF!+#REF!+#REF!+#REF!+U42+#REF!+#REF!+#REF!</f>
        <v>#REF!</v>
      </c>
      <c r="V43" s="85" t="e">
        <f>#REF!+#REF!+#REF!+#REF!+#REF!+#REF!+#REF!+#REF!+#REF!++#REF!+#REF!+#REF!+#REF!+#REF!+V42+#REF!+#REF!+#REF!</f>
        <v>#REF!</v>
      </c>
      <c r="W43" s="41" t="e">
        <f>#REF!+#REF!+#REF!+#REF!+#REF!+#REF!+#REF!+#REF!+#REF!++#REF!+#REF!+#REF!+#REF!+#REF!+W42+#REF!+#REF!+#REF!</f>
        <v>#REF!</v>
      </c>
      <c r="X43" s="85" t="e">
        <f>#REF!+#REF!+#REF!+#REF!+#REF!+#REF!+#REF!+#REF!+#REF!++#REF!+#REF!+#REF!+#REF!+#REF!+X42+#REF!+#REF!+#REF!</f>
        <v>#REF!</v>
      </c>
      <c r="Y43" s="41" t="e">
        <f>#REF!+#REF!+#REF!+#REF!+#REF!+#REF!+#REF!+#REF!+#REF!++#REF!+#REF!+#REF!+#REF!+#REF!+Y42+#REF!+#REF!+#REF!</f>
        <v>#REF!</v>
      </c>
      <c r="Z43" s="85" t="e">
        <f>#REF!+#REF!+#REF!+#REF!+#REF!+#REF!+#REF!+#REF!+#REF!++#REF!+#REF!+#REF!+#REF!+#REF!+Z42+#REF!+#REF!+#REF!</f>
        <v>#REF!</v>
      </c>
      <c r="AA43" s="41" t="e">
        <f>#REF!+#REF!+#REF!+#REF!+#REF!+#REF!+#REF!+#REF!+#REF!++#REF!+#REF!+#REF!+#REF!+#REF!+AA42+#REF!+#REF!+#REF!</f>
        <v>#REF!</v>
      </c>
      <c r="AB43" s="85" t="e">
        <f>#REF!+#REF!+#REF!+#REF!+#REF!+#REF!+#REF!+#REF!+#REF!++#REF!+#REF!+#REF!+#REF!+#REF!+AB42+#REF!+#REF!+#REF!</f>
        <v>#REF!</v>
      </c>
      <c r="AC43" s="41" t="e">
        <f>#REF!+#REF!+#REF!+#REF!+#REF!+#REF!+#REF!+#REF!+#REF!++#REF!+#REF!+#REF!+#REF!+#REF!+AC42+#REF!+#REF!+#REF!</f>
        <v>#REF!</v>
      </c>
      <c r="AD43" s="85" t="e">
        <f>#REF!+#REF!+#REF!+#REF!+#REF!+#REF!+#REF!+#REF!+#REF!++#REF!+#REF!+#REF!+#REF!+#REF!+AD42+#REF!+#REF!+#REF!</f>
        <v>#REF!</v>
      </c>
      <c r="AE43" s="37" t="e">
        <f>#REF!+#REF!+#REF!+#REF!+#REF!+#REF!+#REF!+#REF!+#REF!++#REF!+#REF!+#REF!+#REF!+#REF!+AE42+#REF!+#REF!+#REF!</f>
        <v>#REF!</v>
      </c>
      <c r="AF43" s="85" t="e">
        <f>#REF!+#REF!+#REF!+#REF!+#REF!+#REF!+#REF!+#REF!+#REF!++#REF!+#REF!+#REF!+#REF!+#REF!+AF42+#REF!+#REF!+#REF!</f>
        <v>#REF!</v>
      </c>
      <c r="AG43" s="37" t="e">
        <f>#REF!+#REF!+#REF!+#REF!+#REF!+#REF!+#REF!+#REF!+#REF!++#REF!+#REF!+#REF!+#REF!+#REF!+AG42+#REF!+#REF!+#REF!</f>
        <v>#REF!</v>
      </c>
      <c r="AH43" s="85" t="e">
        <f>#REF!+#REF!+#REF!+#REF!+#REF!+#REF!+#REF!+#REF!+#REF!++#REF!+#REF!+#REF!+#REF!+#REF!+AH42+#REF!+#REF!+#REF!</f>
        <v>#REF!</v>
      </c>
      <c r="AI43" s="37" t="e">
        <f>#REF!+#REF!+#REF!+#REF!+#REF!+#REF!+#REF!+#REF!+#REF!++#REF!+#REF!+#REF!+#REF!+#REF!+AI42+#REF!+#REF!+#REF!</f>
        <v>#REF!</v>
      </c>
      <c r="AJ43" s="38" t="e">
        <f>#REF!+#REF!+#REF!+#REF!+#REF!+#REF!+#REF!+#REF!+#REF!++#REF!+#REF!+#REF!+#REF!+#REF!+AJ42+#REF!+#REF!+#REF!</f>
        <v>#REF!</v>
      </c>
      <c r="AK43" s="38" t="e">
        <f>#REF!+#REF!+#REF!+#REF!+#REF!+#REF!+#REF!+#REF!+#REF!++#REF!+#REF!+#REF!+#REF!+#REF!+AK42+#REF!+#REF!+#REF!</f>
        <v>#REF!</v>
      </c>
      <c r="AL43" s="38" t="e">
        <f>#REF!+#REF!+#REF!+#REF!+#REF!+#REF!+#REF!+#REF!+#REF!++#REF!+#REF!+#REF!+#REF!+#REF!+AL42+#REF!+#REF!+#REF!</f>
        <v>#REF!</v>
      </c>
      <c r="AM43" s="38" t="e">
        <f>#REF!+#REF!+#REF!+#REF!+#REF!+#REF!+#REF!+#REF!+#REF!++#REF!+#REF!+#REF!+#REF!+#REF!+AM42+#REF!+#REF!+#REF!</f>
        <v>#REF!</v>
      </c>
      <c r="AN43" s="100"/>
      <c r="AO43" s="100" t="e">
        <f>#REF!+#REF!+#REF!+#REF!+#REF!+#REF!+#REF!+#REF!+#REF!++#REF!+#REF!+#REF!+#REF!+#REF!+AO42+#REF!+#REF!+#REF!</f>
        <v>#REF!</v>
      </c>
      <c r="AP43" s="100" t="e">
        <f>#REF!+#REF!+#REF!+#REF!+#REF!+#REF!+#REF!+#REF!+#REF!++#REF!+#REF!+#REF!+#REF!+#REF!+AP42+#REF!+#REF!+#REF!</f>
        <v>#REF!</v>
      </c>
      <c r="AQ43" s="100" t="e">
        <f>#REF!+#REF!+#REF!+#REF!+#REF!+#REF!+#REF!+#REF!+#REF!++#REF!+#REF!+#REF!+#REF!+#REF!+AQ42+#REF!+#REF!+#REF!</f>
        <v>#REF!</v>
      </c>
      <c r="AR43" s="100" t="e">
        <f>#REF!+#REF!+#REF!+#REF!+#REF!+#REF!+#REF!+#REF!+#REF!++#REF!+#REF!+#REF!+#REF!+#REF!+AR42+#REF!+#REF!+#REF!</f>
        <v>#REF!</v>
      </c>
      <c r="AS43" s="100" t="e">
        <f>#REF!+#REF!+#REF!+#REF!+#REF!+#REF!+#REF!+#REF!+#REF!++#REF!+#REF!+#REF!+#REF!+#REF!+AS42+#REF!+#REF!+#REF!</f>
        <v>#REF!</v>
      </c>
      <c r="AT43" s="100" t="e">
        <f>#REF!+#REF!+#REF!+#REF!+#REF!+#REF!+#REF!+#REF!+#REF!++#REF!+#REF!+#REF!+#REF!+#REF!+AT42+#REF!+#REF!+#REF!</f>
        <v>#REF!</v>
      </c>
      <c r="AU43" s="37" t="e">
        <f>#REF!+#REF!+#REF!+#REF!+#REF!+#REF!+#REF!+#REF!+#REF!++#REF!+#REF!+#REF!+#REF!+#REF!+AU42+#REF!+#REF!+#REF!</f>
        <v>#REF!</v>
      </c>
      <c r="AV43" s="37" t="e">
        <f>#REF!+#REF!+#REF!+#REF!+#REF!+#REF!+#REF!+#REF!+#REF!++#REF!+#REF!+#REF!+#REF!+#REF!+AV42+#REF!+#REF!+#REF!</f>
        <v>#REF!</v>
      </c>
      <c r="AW43" s="37"/>
      <c r="AX43" s="37" t="e">
        <f>#REF!+#REF!+#REF!+#REF!+#REF!+#REF!+#REF!+#REF!+#REF!++#REF!+#REF!+#REF!+#REF!+#REF!+AX42+#REF!+#REF!+#REF!</f>
        <v>#REF!</v>
      </c>
      <c r="AY43" s="100" t="e">
        <f>#REF!+#REF!+#REF!+#REF!+#REF!+#REF!+#REF!+#REF!+#REF!++#REF!+#REF!+#REF!+#REF!+#REF!+AY42+#REF!+#REF!+#REF!</f>
        <v>#REF!</v>
      </c>
      <c r="AZ43" s="41" t="e">
        <f>#REF!+#REF!+#REF!+#REF!+#REF!+#REF!+#REF!+#REF!+#REF!++#REF!+#REF!+#REF!+#REF!+#REF!+AZ42+#REF!+#REF!+#REF!</f>
        <v>#REF!</v>
      </c>
      <c r="BA43" s="41" t="e">
        <f>#REF!+#REF!+#REF!+#REF!+#REF!+#REF!+#REF!+#REF!+#REF!++#REF!+#REF!+#REF!+#REF!+#REF!+BA42+#REF!+#REF!+#REF!</f>
        <v>#REF!</v>
      </c>
      <c r="BB43" s="41"/>
      <c r="BC43" s="41" t="e">
        <f>#REF!+#REF!+#REF!+#REF!+#REF!+#REF!+#REF!+#REF!+#REF!++#REF!+#REF!+#REF!+#REF!+#REF!+BC42+#REF!+#REF!+#REF!</f>
        <v>#REF!</v>
      </c>
      <c r="BD43" s="100" t="e">
        <f>#REF!+#REF!+#REF!+#REF!+#REF!+#REF!+#REF!+#REF!+#REF!++#REF!+#REF!+#REF!+#REF!+#REF!+BD42+#REF!+#REF!+#REF!</f>
        <v>#REF!</v>
      </c>
      <c r="BE43" s="37" t="e">
        <f>#REF!+#REF!+#REF!+#REF!+#REF!+#REF!+#REF!+#REF!+#REF!++#REF!+#REF!+#REF!+#REF!+#REF!+BE42+#REF!+#REF!+#REF!</f>
        <v>#REF!</v>
      </c>
      <c r="BF43" s="100" t="e">
        <f>#REF!+#REF!+#REF!+#REF!+#REF!+#REF!+#REF!+#REF!+#REF!++#REF!+#REF!+#REF!+#REF!+#REF!+BF42+#REF!+#REF!+#REF!</f>
        <v>#REF!</v>
      </c>
      <c r="BG43" s="100" t="e">
        <f>#REF!+#REF!+#REF!+#REF!+#REF!+#REF!+#REF!+#REF!+#REF!++#REF!+#REF!+#REF!+#REF!+#REF!+BG42+#REF!+#REF!+#REF!</f>
        <v>#REF!</v>
      </c>
      <c r="BH43" s="204" t="e">
        <f>#REF!+#REF!+#REF!+#REF!+#REF!+#REF!+#REF!+#REF!+#REF!++#REF!+#REF!+#REF!+#REF!+#REF!+BH42+#REF!+#REF!+#REF!</f>
        <v>#REF!</v>
      </c>
      <c r="BI43" s="37" t="e">
        <f>#REF!+#REF!+#REF!+#REF!+#REF!+#REF!+#REF!+#REF!+#REF!++#REF!+#REF!+#REF!+#REF!+#REF!+BI42+#REF!+#REF!+#REF!</f>
        <v>#REF!</v>
      </c>
      <c r="BJ43" s="86" t="e">
        <f>#REF!+#REF!+#REF!+#REF!+#REF!+#REF!+#REF!+#REF!+#REF!++#REF!+#REF!+#REF!+#REF!+#REF!+BJ42+#REF!+#REF!+#REF!</f>
        <v>#REF!</v>
      </c>
      <c r="BK43" s="86" t="e">
        <f>#REF!+#REF!+#REF!+#REF!+#REF!+#REF!+#REF!+#REF!+#REF!++#REF!+#REF!+#REF!+#REF!+#REF!+BK42+#REF!+#REF!+#REF!</f>
        <v>#REF!</v>
      </c>
      <c r="BL43" s="84" t="e">
        <f>#REF!+#REF!+#REF!+#REF!+#REF!+#REF!+#REF!+#REF!+#REF!++#REF!+#REF!+#REF!+#REF!+#REF!+BL42+#REF!+#REF!+#REF!</f>
        <v>#REF!</v>
      </c>
      <c r="BM43" s="84" t="e">
        <f>#REF!+#REF!+#REF!+#REF!+#REF!+#REF!+#REF!+#REF!+#REF!++#REF!+#REF!+#REF!+#REF!+#REF!+BM42+#REF!+#REF!+#REF!</f>
        <v>#REF!</v>
      </c>
      <c r="BN43" s="84" t="e">
        <f>#REF!+#REF!+#REF!+#REF!+#REF!+#REF!+#REF!+#REF!+#REF!++#REF!+#REF!+#REF!+#REF!+#REF!+BN42+#REF!+#REF!+#REF!</f>
        <v>#REF!</v>
      </c>
      <c r="BO43" s="84" t="e">
        <f>#REF!+#REF!+#REF!+#REF!+#REF!+#REF!+#REF!+#REF!+#REF!++#REF!+#REF!+#REF!+#REF!+#REF!+BO42+#REF!+#REF!+#REF!</f>
        <v>#REF!</v>
      </c>
      <c r="BP43" s="84" t="e">
        <f>#REF!+#REF!+#REF!+#REF!+#REF!+#REF!+#REF!+#REF!+#REF!++#REF!+#REF!+#REF!+#REF!+#REF!+BP42+#REF!+#REF!+#REF!</f>
        <v>#REF!</v>
      </c>
      <c r="BQ43" s="84" t="e">
        <f>#REF!+#REF!+#REF!+#REF!+#REF!+#REF!+#REF!+#REF!+#REF!++#REF!+#REF!+#REF!+#REF!+#REF!+BQ42+#REF!+#REF!+#REF!</f>
        <v>#REF!</v>
      </c>
      <c r="BR43" s="84" t="e">
        <f>#REF!+#REF!+#REF!+#REF!+#REF!+#REF!+#REF!+#REF!+#REF!++#REF!+#REF!+#REF!+#REF!+#REF!+BR42+#REF!+#REF!+#REF!</f>
        <v>#REF!</v>
      </c>
      <c r="BS43" s="84" t="e">
        <f>#REF!+#REF!+#REF!+#REF!+#REF!+#REF!+#REF!+#REF!+#REF!++#REF!+#REF!+#REF!+#REF!+#REF!+BS42+#REF!+#REF!+#REF!</f>
        <v>#REF!</v>
      </c>
      <c r="BT43" s="84" t="e">
        <f>#REF!+#REF!+#REF!+#REF!+#REF!+#REF!+#REF!+#REF!+#REF!++#REF!+#REF!+#REF!+#REF!+#REF!+BT42+#REF!+#REF!+#REF!</f>
        <v>#REF!</v>
      </c>
      <c r="BU43" s="84" t="e">
        <f>#REF!+#REF!+#REF!+#REF!+#REF!+#REF!+#REF!+#REF!+#REF!++#REF!+#REF!+#REF!+#REF!+#REF!+BU42+#REF!+#REF!+#REF!</f>
        <v>#REF!</v>
      </c>
      <c r="BV43" s="84" t="e">
        <f>#REF!+#REF!+#REF!+#REF!+#REF!+#REF!+#REF!+#REF!+#REF!++#REF!+#REF!+#REF!+#REF!+#REF!+BV42+#REF!+#REF!+#REF!</f>
        <v>#REF!</v>
      </c>
      <c r="BW43" s="84" t="e">
        <f>#REF!+#REF!+#REF!+#REF!+#REF!+#REF!+#REF!+#REF!+#REF!++#REF!+#REF!+#REF!+#REF!+#REF!+BW42+#REF!+#REF!+#REF!</f>
        <v>#REF!</v>
      </c>
      <c r="BX43" s="85" t="e">
        <f>#REF!+#REF!+#REF!+#REF!+#REF!+#REF!+#REF!+#REF!+#REF!++#REF!+#REF!+#REF!+#REF!+#REF!+BX42+#REF!+#REF!+#REF!</f>
        <v>#REF!</v>
      </c>
      <c r="BY43" s="84" t="e">
        <f>#REF!+#REF!+#REF!+#REF!+#REF!+#REF!+#REF!+#REF!+#REF!++#REF!+#REF!+#REF!+#REF!+#REF!+BY42+#REF!+#REF!+#REF!</f>
        <v>#REF!</v>
      </c>
      <c r="BZ43" s="85" t="e">
        <f>#REF!+#REF!+#REF!+#REF!+#REF!+#REF!+#REF!+#REF!+#REF!++#REF!+#REF!+#REF!+#REF!+#REF!+BZ42+#REF!+#REF!+#REF!</f>
        <v>#REF!</v>
      </c>
      <c r="CA43" s="84" t="e">
        <f>#REF!+#REF!+#REF!+#REF!+#REF!+#REF!+#REF!+#REF!+#REF!++#REF!+#REF!+#REF!+#REF!+#REF!+CA42+#REF!+#REF!+#REF!</f>
        <v>#REF!</v>
      </c>
      <c r="CB43" s="85" t="e">
        <f>#REF!+#REF!+#REF!+#REF!+#REF!+#REF!+#REF!+#REF!+#REF!++#REF!+#REF!+#REF!+#REF!+#REF!+CB42+#REF!+#REF!+#REF!</f>
        <v>#REF!</v>
      </c>
      <c r="CC43" s="84" t="e">
        <f>#REF!+#REF!+#REF!+#REF!+#REF!+#REF!+#REF!+#REF!+#REF!++#REF!+#REF!+#REF!+#REF!+#REF!+CC42+#REF!+#REF!+#REF!</f>
        <v>#REF!</v>
      </c>
      <c r="CD43" s="85" t="e">
        <f>#REF!+#REF!+#REF!+#REF!+#REF!+#REF!+#REF!+#REF!+#REF!++#REF!+#REF!+#REF!+#REF!+#REF!+CD42+#REF!+#REF!+#REF!</f>
        <v>#REF!</v>
      </c>
      <c r="CE43" s="84" t="e">
        <f>#REF!+#REF!+#REF!+#REF!+#REF!+#REF!+#REF!+#REF!+#REF!++#REF!+#REF!+#REF!+#REF!+#REF!+CE42+#REF!+#REF!+#REF!</f>
        <v>#REF!</v>
      </c>
      <c r="CF43" s="85" t="e">
        <f>#REF!+#REF!+#REF!+#REF!+#REF!+#REF!+#REF!+#REF!+#REF!++#REF!+#REF!+#REF!+#REF!+#REF!+CF42+#REF!+#REF!+#REF!</f>
        <v>#REF!</v>
      </c>
      <c r="CG43" s="84" t="e">
        <f>#REF!+#REF!+#REF!+#REF!+#REF!+#REF!+#REF!+#REF!+#REF!++#REF!+#REF!+#REF!+#REF!+#REF!+CG42+#REF!+#REF!+#REF!</f>
        <v>#REF!</v>
      </c>
      <c r="CH43" s="85" t="e">
        <f>#REF!+#REF!+#REF!+#REF!+#REF!+#REF!+#REF!+#REF!+#REF!++#REF!+#REF!+#REF!+#REF!+#REF!+CH42+#REF!+#REF!+#REF!</f>
        <v>#REF!</v>
      </c>
      <c r="CI43" s="85" t="e">
        <f>#REF!+#REF!+#REF!+#REF!+#REF!+#REF!+#REF!+#REF!+#REF!++#REF!+#REF!+#REF!+#REF!+#REF!+CI42+#REF!+#REF!+#REF!</f>
        <v>#REF!</v>
      </c>
      <c r="CJ43" s="84" t="e">
        <f>#REF!+#REF!+#REF!+#REF!+#REF!+#REF!+#REF!+#REF!+#REF!++#REF!+#REF!+#REF!+#REF!+#REF!+CJ42+#REF!+#REF!+#REF!</f>
        <v>#REF!</v>
      </c>
      <c r="CK43" s="85" t="e">
        <f>#REF!+#REF!+#REF!+#REF!+#REF!+#REF!+#REF!+#REF!+#REF!++#REF!+#REF!+#REF!+#REF!+#REF!+CK42+#REF!+#REF!+#REF!</f>
        <v>#REF!</v>
      </c>
      <c r="CL43" s="84" t="e">
        <f>#REF!+#REF!+#REF!+#REF!+#REF!+#REF!+#REF!+#REF!+#REF!++#REF!+#REF!+#REF!+#REF!+#REF!+CL42+#REF!+#REF!+#REF!</f>
        <v>#REF!</v>
      </c>
      <c r="CM43" s="70"/>
      <c r="CN43" s="206"/>
      <c r="CO43" s="304" t="e">
        <f>#REF!+#REF!+#REF!+#REF!+#REF!+#REF!+#REF!+#REF!+#REF!++#REF!+#REF!+#REF!+#REF!+#REF!+CO42+#REF!+#REF!+#REF!</f>
        <v>#REF!</v>
      </c>
      <c r="CP43" s="314" t="e">
        <f>#REF!+#REF!+#REF!+#REF!+#REF!+#REF!+#REF!+#REF!+#REF!++#REF!+#REF!+#REF!+#REF!+#REF!+CP42+#REF!+#REF!+#REF!</f>
        <v>#REF!</v>
      </c>
      <c r="CQ43" s="302" t="s">
        <v>249</v>
      </c>
      <c r="CR43" s="302"/>
      <c r="CS43" s="303"/>
      <c r="CT43" s="302"/>
      <c r="CX43" s="55"/>
      <c r="DA43" s="302"/>
    </row>
  </sheetData>
  <sheetProtection autoFilter="0"/>
  <autoFilter ref="A13:XDA43"/>
  <sortState ref="A1238:XFC1244">
    <sortCondition ref="G1238:G1244"/>
  </sortState>
  <mergeCells count="59">
    <mergeCell ref="AF10:AF11"/>
    <mergeCell ref="AZ10:AZ11"/>
    <mergeCell ref="AU10:AU11"/>
    <mergeCell ref="AT10:AT11"/>
    <mergeCell ref="CB9:CC11"/>
    <mergeCell ref="BZ9:CA11"/>
    <mergeCell ref="BT9:BU11"/>
    <mergeCell ref="BV9:BW11"/>
    <mergeCell ref="BX9:BY11"/>
    <mergeCell ref="AV10:AV11"/>
    <mergeCell ref="AX10:AX11"/>
    <mergeCell ref="BA10:BA11"/>
    <mergeCell ref="BC10:BC11"/>
    <mergeCell ref="BI10:BK11"/>
    <mergeCell ref="BL9:BM11"/>
    <mergeCell ref="BF10:BF11"/>
    <mergeCell ref="AD10:AD11"/>
    <mergeCell ref="BN9:BO11"/>
    <mergeCell ref="AC10:AC11"/>
    <mergeCell ref="N9:P9"/>
    <mergeCell ref="N10:N11"/>
    <mergeCell ref="O10:O11"/>
    <mergeCell ref="P10:P11"/>
    <mergeCell ref="Q9:BK9"/>
    <mergeCell ref="Q10:AB10"/>
    <mergeCell ref="AE10:AE11"/>
    <mergeCell ref="AI10:AP11"/>
    <mergeCell ref="BD10:BD11"/>
    <mergeCell ref="BE10:BE11"/>
    <mergeCell ref="BG10:BG11"/>
    <mergeCell ref="AH10:AH11"/>
    <mergeCell ref="AY10:AY11"/>
    <mergeCell ref="BH10:BH11"/>
    <mergeCell ref="AQ10:AQ11"/>
    <mergeCell ref="AR10:AR11"/>
    <mergeCell ref="AS10:AS11"/>
    <mergeCell ref="CM9:CM12"/>
    <mergeCell ref="BP9:BQ11"/>
    <mergeCell ref="BR9:BS11"/>
    <mergeCell ref="CF9:CG11"/>
    <mergeCell ref="CK9:CL11"/>
    <mergeCell ref="CH9:CJ11"/>
    <mergeCell ref="CD9:CE11"/>
    <mergeCell ref="C6:CN6"/>
    <mergeCell ref="C7:CN7"/>
    <mergeCell ref="J9:J12"/>
    <mergeCell ref="K9:L9"/>
    <mergeCell ref="M9:M12"/>
    <mergeCell ref="C9:C12"/>
    <mergeCell ref="D9:D12"/>
    <mergeCell ref="F9:F12"/>
    <mergeCell ref="G9:G12"/>
    <mergeCell ref="H9:I9"/>
    <mergeCell ref="H10:H12"/>
    <mergeCell ref="I10:I12"/>
    <mergeCell ref="K10:K11"/>
    <mergeCell ref="L10:L11"/>
    <mergeCell ref="CN9:CN12"/>
    <mergeCell ref="AG10:AG11"/>
  </mergeCells>
  <printOptions horizontalCentered="1"/>
  <pageMargins left="0.9055118110236221" right="0.39370078740157483" top="0.43307086614173229" bottom="0.31496062992125984" header="0.31496062992125984" footer="0.31496062992125984"/>
  <pageSetup paperSize="8" scale="41" firstPageNumber="83" fitToHeight="0" orientation="landscape" useFirstPageNumber="1" r:id="rId1"/>
  <headerFooter>
    <oddHeader>&amp;C&amp;"Arial Narrow,обычный"&amp;P</oddHeader>
  </headerFooter>
  <colBreaks count="1" manualBreakCount="1">
    <brk id="126" min="2" max="12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XCK46"/>
  <sheetViews>
    <sheetView topLeftCell="H7" zoomScale="90" zoomScaleNormal="90" workbookViewId="0">
      <selection activeCell="P40" sqref="P40"/>
    </sheetView>
  </sheetViews>
  <sheetFormatPr defaultColWidth="9.28515625" defaultRowHeight="12.75" x14ac:dyDescent="0.2"/>
  <cols>
    <col min="1" max="2" width="0" style="187" hidden="1" customWidth="1"/>
    <col min="3" max="3" width="9.28515625" style="187"/>
    <col min="4" max="4" width="29.28515625" style="187" customWidth="1"/>
    <col min="5" max="9" width="9.28515625" style="187"/>
    <col min="10" max="10" width="12" style="187" customWidth="1"/>
    <col min="11" max="11" width="12.140625" style="187" customWidth="1"/>
    <col min="12" max="12" width="0" style="187" hidden="1" customWidth="1"/>
    <col min="13" max="13" width="14.85546875" style="187" customWidth="1"/>
    <col min="14" max="14" width="14.42578125" style="187" customWidth="1"/>
    <col min="15" max="15" width="15.85546875" style="187" customWidth="1"/>
    <col min="16" max="16" width="13.85546875" style="187" customWidth="1"/>
    <col min="17" max="17" width="9.28515625" style="187"/>
    <col min="18" max="18" width="15.7109375" style="187" customWidth="1"/>
    <col min="19" max="19" width="9.28515625" style="187"/>
    <col min="20" max="20" width="14.85546875" style="187" customWidth="1"/>
    <col min="21" max="21" width="9.28515625" style="187"/>
    <col min="22" max="22" width="16.5703125" style="187" customWidth="1"/>
    <col min="23" max="23" width="9.28515625" style="187"/>
    <col min="24" max="24" width="15.42578125" style="187" customWidth="1"/>
    <col min="25" max="25" width="9.28515625" style="187"/>
    <col min="26" max="26" width="14.140625" style="187" customWidth="1"/>
    <col min="27" max="27" width="9.28515625" style="187"/>
    <col min="28" max="28" width="13.85546875" style="187" customWidth="1"/>
    <col min="29" max="29" width="9.28515625" style="187"/>
    <col min="30" max="30" width="14.28515625" style="187" customWidth="1"/>
    <col min="31" max="31" width="9.28515625" style="187"/>
    <col min="32" max="32" width="13.28515625" style="187" customWidth="1"/>
    <col min="33" max="33" width="9.28515625" style="187"/>
    <col min="34" max="34" width="16" style="187" customWidth="1"/>
    <col min="35" max="37" width="9.28515625" style="187" hidden="1" customWidth="1"/>
    <col min="38" max="39" width="9.28515625" style="187"/>
    <col min="40" max="40" width="14.5703125" style="187" customWidth="1"/>
    <col min="41" max="41" width="9.28515625" style="187"/>
    <col min="42" max="42" width="14.28515625" style="187" customWidth="1"/>
    <col min="43" max="43" width="9.28515625" style="187"/>
    <col min="44" max="44" width="14.85546875" style="187" customWidth="1"/>
    <col min="45" max="46" width="9.28515625" style="187"/>
    <col min="47" max="47" width="0" style="187" hidden="1" customWidth="1"/>
    <col min="48" max="48" width="13.140625" style="187" customWidth="1"/>
    <col min="49" max="50" width="9.28515625" style="187"/>
    <col min="51" max="81" width="0" style="187" hidden="1" customWidth="1"/>
    <col min="82" max="16384" width="9.28515625" style="187"/>
  </cols>
  <sheetData>
    <row r="3" spans="1:104 15992:16313" s="4" customFormat="1" ht="18.75" x14ac:dyDescent="0.3">
      <c r="A3" s="143"/>
      <c r="B3" s="147"/>
      <c r="C3" s="333" t="s">
        <v>147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1"/>
      <c r="AZ3" s="31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146"/>
      <c r="BL3" s="30"/>
      <c r="BM3" s="15"/>
      <c r="BN3" s="30"/>
      <c r="BO3" s="15"/>
      <c r="BP3" s="30"/>
      <c r="BQ3" s="15"/>
      <c r="BR3" s="30"/>
      <c r="BS3" s="15"/>
      <c r="BT3" s="30"/>
      <c r="BU3" s="15"/>
      <c r="BV3" s="15"/>
      <c r="BW3" s="30"/>
      <c r="BX3" s="15"/>
      <c r="BY3" s="30"/>
      <c r="BZ3" s="145"/>
      <c r="CA3" s="52"/>
      <c r="CG3" s="30"/>
      <c r="CO3" s="124"/>
      <c r="CQ3" s="129"/>
      <c r="CR3" s="129"/>
      <c r="CU3" s="124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</row>
    <row r="4" spans="1:104 15992:16313" s="4" customFormat="1" ht="18" x14ac:dyDescent="0.25">
      <c r="A4" s="1"/>
      <c r="B4" s="63"/>
      <c r="C4" s="333" t="s">
        <v>146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33"/>
      <c r="BL4" s="144"/>
      <c r="BM4" s="132"/>
      <c r="BN4" s="144"/>
      <c r="BO4" s="132"/>
      <c r="BP4" s="144"/>
      <c r="BQ4" s="132"/>
      <c r="BR4" s="144"/>
      <c r="BS4" s="132"/>
      <c r="BT4" s="144"/>
      <c r="BU4" s="132"/>
      <c r="BV4" s="132"/>
      <c r="BW4" s="144"/>
      <c r="BX4" s="132"/>
      <c r="BY4" s="144"/>
      <c r="BZ4" s="144"/>
      <c r="CA4" s="144"/>
      <c r="CG4" s="30"/>
      <c r="CO4" s="124"/>
      <c r="CQ4" s="129"/>
      <c r="CR4" s="129"/>
      <c r="CU4" s="124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</row>
    <row r="5" spans="1:104 15992:16313" s="4" customFormat="1" ht="18.75" x14ac:dyDescent="0.3">
      <c r="A5" s="143"/>
      <c r="B5" s="142"/>
      <c r="C5" s="333" t="s">
        <v>148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33"/>
      <c r="BL5" s="144"/>
      <c r="BM5" s="132"/>
      <c r="BN5" s="144"/>
      <c r="BO5" s="132"/>
      <c r="BP5" s="144"/>
      <c r="BQ5" s="132"/>
      <c r="BR5" s="144"/>
      <c r="BS5" s="132"/>
      <c r="BT5" s="144"/>
      <c r="BU5" s="132"/>
      <c r="BV5" s="132"/>
      <c r="BW5" s="144"/>
      <c r="BX5" s="132"/>
      <c r="BY5" s="144"/>
      <c r="BZ5" s="144"/>
      <c r="CA5" s="144"/>
      <c r="CG5" s="30"/>
      <c r="CO5" s="124"/>
      <c r="CQ5" s="129"/>
      <c r="CR5" s="129"/>
      <c r="CU5" s="124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</row>
    <row r="6" spans="1:104 15992:16313" s="4" customFormat="1" ht="18.75" x14ac:dyDescent="0.3">
      <c r="A6" s="143"/>
      <c r="B6" s="142"/>
      <c r="C6" s="130"/>
      <c r="D6" s="130"/>
      <c r="E6" s="130"/>
      <c r="F6" s="130"/>
      <c r="G6" s="130"/>
      <c r="H6" s="130"/>
      <c r="I6" s="130"/>
      <c r="J6" s="137"/>
      <c r="K6" s="137"/>
      <c r="L6" s="130"/>
      <c r="M6" s="188"/>
      <c r="N6" s="188"/>
      <c r="O6" s="188"/>
      <c r="P6" s="137"/>
      <c r="Q6" s="139"/>
      <c r="R6" s="137"/>
      <c r="S6" s="139"/>
      <c r="T6" s="131"/>
      <c r="U6" s="139"/>
      <c r="V6" s="137"/>
      <c r="W6" s="135"/>
      <c r="X6" s="137"/>
      <c r="Y6" s="135"/>
      <c r="Z6" s="137"/>
      <c r="AA6" s="135"/>
      <c r="AB6" s="131"/>
      <c r="AC6" s="135"/>
      <c r="AD6" s="131"/>
      <c r="AE6" s="135"/>
      <c r="AF6" s="137"/>
      <c r="AG6" s="135"/>
      <c r="AH6" s="9"/>
      <c r="AI6" s="9"/>
      <c r="AJ6" s="9"/>
      <c r="AK6" s="9"/>
      <c r="AL6" s="9"/>
      <c r="AM6" s="9"/>
      <c r="AN6" s="137"/>
      <c r="AO6" s="135"/>
      <c r="AP6" s="136"/>
      <c r="AQ6" s="135"/>
      <c r="AR6" s="131"/>
      <c r="AS6" s="135"/>
      <c r="AT6" s="135"/>
      <c r="AU6" s="134"/>
      <c r="AV6" s="130"/>
      <c r="AW6" s="130"/>
      <c r="AX6" s="130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3"/>
      <c r="BL6" s="131"/>
      <c r="BM6" s="132"/>
      <c r="BN6" s="131"/>
      <c r="BO6" s="132"/>
      <c r="BP6" s="131"/>
      <c r="BQ6" s="132"/>
      <c r="BR6" s="131"/>
      <c r="BS6" s="132"/>
      <c r="BT6" s="131"/>
      <c r="BU6" s="132"/>
      <c r="BV6" s="132"/>
      <c r="BW6" s="131"/>
      <c r="BX6" s="132"/>
      <c r="BY6" s="131"/>
      <c r="BZ6" s="130"/>
      <c r="CA6" s="130"/>
      <c r="CG6" s="30"/>
      <c r="CO6" s="124"/>
      <c r="CQ6" s="129"/>
      <c r="CR6" s="129"/>
      <c r="CU6" s="124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</row>
    <row r="7" spans="1:104 15992:16313" s="124" customFormat="1" ht="16.5" customHeight="1" x14ac:dyDescent="0.25">
      <c r="A7" s="127"/>
      <c r="B7" s="128"/>
      <c r="C7" s="338" t="s">
        <v>126</v>
      </c>
      <c r="D7" s="334" t="s">
        <v>125</v>
      </c>
      <c r="E7" s="352" t="s">
        <v>150</v>
      </c>
      <c r="F7" s="355" t="s">
        <v>151</v>
      </c>
      <c r="G7" s="355" t="s">
        <v>152</v>
      </c>
      <c r="H7" s="349" t="s">
        <v>153</v>
      </c>
      <c r="I7" s="349" t="s">
        <v>154</v>
      </c>
      <c r="J7" s="335" t="s">
        <v>120</v>
      </c>
      <c r="K7" s="336"/>
      <c r="L7" s="337" t="s">
        <v>119</v>
      </c>
      <c r="M7" s="345" t="s">
        <v>118</v>
      </c>
      <c r="N7" s="345"/>
      <c r="O7" s="345"/>
      <c r="P7" s="335" t="s">
        <v>117</v>
      </c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36"/>
      <c r="AY7" s="334" t="s">
        <v>116</v>
      </c>
      <c r="AZ7" s="334"/>
      <c r="BA7" s="334" t="s">
        <v>115</v>
      </c>
      <c r="BB7" s="334"/>
      <c r="BC7" s="334" t="s">
        <v>114</v>
      </c>
      <c r="BD7" s="334"/>
      <c r="BE7" s="334" t="s">
        <v>113</v>
      </c>
      <c r="BF7" s="334"/>
      <c r="BG7" s="334" t="s">
        <v>112</v>
      </c>
      <c r="BH7" s="334"/>
      <c r="BI7" s="334" t="s">
        <v>111</v>
      </c>
      <c r="BJ7" s="334"/>
      <c r="BK7" s="334" t="s">
        <v>110</v>
      </c>
      <c r="BL7" s="334"/>
      <c r="BM7" s="334" t="s">
        <v>109</v>
      </c>
      <c r="BN7" s="334"/>
      <c r="BO7" s="334" t="s">
        <v>108</v>
      </c>
      <c r="BP7" s="334"/>
      <c r="BQ7" s="334" t="s">
        <v>107</v>
      </c>
      <c r="BR7" s="334"/>
      <c r="BS7" s="334" t="s">
        <v>106</v>
      </c>
      <c r="BT7" s="334"/>
      <c r="BU7" s="334" t="s">
        <v>105</v>
      </c>
      <c r="BV7" s="334"/>
      <c r="BW7" s="334"/>
      <c r="BX7" s="334" t="s">
        <v>104</v>
      </c>
      <c r="BY7" s="334"/>
      <c r="BZ7" s="339" t="s">
        <v>103</v>
      </c>
      <c r="CA7" s="334" t="s">
        <v>102</v>
      </c>
      <c r="CG7" s="30"/>
      <c r="CQ7" s="125"/>
      <c r="CR7" s="125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</row>
    <row r="8" spans="1:104 15992:16313" s="124" customFormat="1" ht="16.5" customHeight="1" x14ac:dyDescent="0.25">
      <c r="A8" s="127"/>
      <c r="B8" s="128"/>
      <c r="C8" s="338"/>
      <c r="D8" s="334"/>
      <c r="E8" s="353"/>
      <c r="F8" s="356"/>
      <c r="G8" s="356"/>
      <c r="H8" s="350"/>
      <c r="I8" s="350"/>
      <c r="J8" s="341" t="s">
        <v>99</v>
      </c>
      <c r="K8" s="341" t="s">
        <v>98</v>
      </c>
      <c r="L8" s="337"/>
      <c r="M8" s="345" t="s">
        <v>97</v>
      </c>
      <c r="N8" s="358" t="s">
        <v>96</v>
      </c>
      <c r="O8" s="359" t="s">
        <v>95</v>
      </c>
      <c r="P8" s="335" t="s">
        <v>94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36"/>
      <c r="AB8" s="364" t="s">
        <v>93</v>
      </c>
      <c r="AC8" s="366"/>
      <c r="AD8" s="364" t="s">
        <v>92</v>
      </c>
      <c r="AE8" s="366"/>
      <c r="AF8" s="360" t="s">
        <v>91</v>
      </c>
      <c r="AG8" s="361"/>
      <c r="AH8" s="341" t="s">
        <v>90</v>
      </c>
      <c r="AI8" s="341"/>
      <c r="AJ8" s="341"/>
      <c r="AK8" s="341"/>
      <c r="AL8" s="341"/>
      <c r="AM8" s="341"/>
      <c r="AN8" s="360" t="s">
        <v>89</v>
      </c>
      <c r="AO8" s="361"/>
      <c r="AP8" s="360" t="s">
        <v>88</v>
      </c>
      <c r="AQ8" s="361"/>
      <c r="AR8" s="364" t="s">
        <v>87</v>
      </c>
      <c r="AS8" s="365"/>
      <c r="AT8" s="365"/>
      <c r="AU8" s="366"/>
      <c r="AV8" s="341" t="s">
        <v>86</v>
      </c>
      <c r="AW8" s="341"/>
      <c r="AX8" s="341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9"/>
      <c r="CA8" s="334"/>
      <c r="CG8" s="30"/>
      <c r="CQ8" s="125"/>
      <c r="CR8" s="125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</row>
    <row r="9" spans="1:104 15992:16313" s="124" customFormat="1" ht="38.25" x14ac:dyDescent="0.25">
      <c r="A9" s="127"/>
      <c r="B9" s="126"/>
      <c r="C9" s="338"/>
      <c r="D9" s="334"/>
      <c r="E9" s="353"/>
      <c r="F9" s="356"/>
      <c r="G9" s="356"/>
      <c r="H9" s="350"/>
      <c r="I9" s="350"/>
      <c r="J9" s="341"/>
      <c r="K9" s="341"/>
      <c r="L9" s="337"/>
      <c r="M9" s="345"/>
      <c r="N9" s="358"/>
      <c r="O9" s="359"/>
      <c r="P9" s="335" t="s">
        <v>85</v>
      </c>
      <c r="Q9" s="336"/>
      <c r="R9" s="335" t="s">
        <v>83</v>
      </c>
      <c r="S9" s="336"/>
      <c r="T9" s="370" t="s">
        <v>82</v>
      </c>
      <c r="U9" s="371"/>
      <c r="V9" s="335" t="s">
        <v>81</v>
      </c>
      <c r="W9" s="336"/>
      <c r="X9" s="335" t="s">
        <v>80</v>
      </c>
      <c r="Y9" s="336"/>
      <c r="Z9" s="335" t="s">
        <v>79</v>
      </c>
      <c r="AA9" s="336"/>
      <c r="AB9" s="367"/>
      <c r="AC9" s="369"/>
      <c r="AD9" s="367"/>
      <c r="AE9" s="369"/>
      <c r="AF9" s="362"/>
      <c r="AG9" s="363"/>
      <c r="AH9" s="341"/>
      <c r="AI9" s="341"/>
      <c r="AJ9" s="341"/>
      <c r="AK9" s="341"/>
      <c r="AL9" s="341"/>
      <c r="AM9" s="341"/>
      <c r="AN9" s="362"/>
      <c r="AO9" s="363"/>
      <c r="AP9" s="362"/>
      <c r="AQ9" s="363"/>
      <c r="AR9" s="367"/>
      <c r="AS9" s="368"/>
      <c r="AT9" s="368"/>
      <c r="AU9" s="369"/>
      <c r="AV9" s="341"/>
      <c r="AW9" s="341"/>
      <c r="AX9" s="341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9"/>
      <c r="CA9" s="334"/>
      <c r="CB9" s="189" t="s">
        <v>143</v>
      </c>
      <c r="CC9" s="190" t="s">
        <v>144</v>
      </c>
      <c r="CG9" s="30"/>
      <c r="CQ9" s="125"/>
      <c r="CR9" s="125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</row>
    <row r="10" spans="1:104 15992:16313" s="119" customFormat="1" ht="16.5" x14ac:dyDescent="0.25">
      <c r="A10" s="123"/>
      <c r="B10" s="122"/>
      <c r="C10" s="338"/>
      <c r="D10" s="334"/>
      <c r="E10" s="354"/>
      <c r="F10" s="357"/>
      <c r="G10" s="357"/>
      <c r="H10" s="351"/>
      <c r="I10" s="351"/>
      <c r="J10" s="79" t="s">
        <v>78</v>
      </c>
      <c r="K10" s="79" t="s">
        <v>78</v>
      </c>
      <c r="L10" s="337"/>
      <c r="M10" s="178" t="s">
        <v>69</v>
      </c>
      <c r="N10" s="178" t="s">
        <v>69</v>
      </c>
      <c r="O10" s="178" t="s">
        <v>69</v>
      </c>
      <c r="P10" s="173" t="s">
        <v>69</v>
      </c>
      <c r="Q10" s="176" t="s">
        <v>73</v>
      </c>
      <c r="R10" s="173" t="s">
        <v>69</v>
      </c>
      <c r="S10" s="176" t="s">
        <v>73</v>
      </c>
      <c r="T10" s="175" t="s">
        <v>69</v>
      </c>
      <c r="U10" s="176" t="s">
        <v>73</v>
      </c>
      <c r="V10" s="173" t="s">
        <v>69</v>
      </c>
      <c r="W10" s="174" t="s">
        <v>73</v>
      </c>
      <c r="X10" s="173" t="s">
        <v>69</v>
      </c>
      <c r="Y10" s="174" t="s">
        <v>73</v>
      </c>
      <c r="Z10" s="173" t="s">
        <v>69</v>
      </c>
      <c r="AA10" s="174" t="s">
        <v>73</v>
      </c>
      <c r="AB10" s="175" t="s">
        <v>69</v>
      </c>
      <c r="AC10" s="174" t="s">
        <v>73</v>
      </c>
      <c r="AD10" s="175" t="s">
        <v>69</v>
      </c>
      <c r="AE10" s="174" t="s">
        <v>73</v>
      </c>
      <c r="AF10" s="173" t="s">
        <v>69</v>
      </c>
      <c r="AG10" s="174" t="s">
        <v>73</v>
      </c>
      <c r="AH10" s="173" t="s">
        <v>69</v>
      </c>
      <c r="AI10" s="173" t="s">
        <v>75</v>
      </c>
      <c r="AJ10" s="173" t="s">
        <v>74</v>
      </c>
      <c r="AK10" s="175" t="s">
        <v>77</v>
      </c>
      <c r="AL10" s="174" t="s">
        <v>71</v>
      </c>
      <c r="AM10" s="174" t="s">
        <v>76</v>
      </c>
      <c r="AN10" s="173" t="s">
        <v>69</v>
      </c>
      <c r="AO10" s="174" t="s">
        <v>73</v>
      </c>
      <c r="AP10" s="173" t="s">
        <v>69</v>
      </c>
      <c r="AQ10" s="174" t="s">
        <v>73</v>
      </c>
      <c r="AR10" s="175" t="s">
        <v>69</v>
      </c>
      <c r="AS10" s="174" t="s">
        <v>73</v>
      </c>
      <c r="AT10" s="174" t="s">
        <v>149</v>
      </c>
      <c r="AU10" s="176" t="s">
        <v>72</v>
      </c>
      <c r="AV10" s="173" t="s">
        <v>69</v>
      </c>
      <c r="AW10" s="173" t="s">
        <v>70</v>
      </c>
      <c r="AX10" s="173" t="s">
        <v>71</v>
      </c>
      <c r="AY10" s="176" t="s">
        <v>70</v>
      </c>
      <c r="AZ10" s="178" t="s">
        <v>69</v>
      </c>
      <c r="BA10" s="176" t="s">
        <v>70</v>
      </c>
      <c r="BB10" s="178" t="s">
        <v>69</v>
      </c>
      <c r="BC10" s="178" t="s">
        <v>70</v>
      </c>
      <c r="BD10" s="178" t="s">
        <v>69</v>
      </c>
      <c r="BE10" s="178" t="s">
        <v>70</v>
      </c>
      <c r="BF10" s="178" t="s">
        <v>69</v>
      </c>
      <c r="BG10" s="176" t="s">
        <v>70</v>
      </c>
      <c r="BH10" s="178" t="s">
        <v>69</v>
      </c>
      <c r="BI10" s="176" t="s">
        <v>70</v>
      </c>
      <c r="BJ10" s="178" t="s">
        <v>69</v>
      </c>
      <c r="BK10" s="113" t="s">
        <v>70</v>
      </c>
      <c r="BL10" s="178" t="s">
        <v>69</v>
      </c>
      <c r="BM10" s="174" t="s">
        <v>70</v>
      </c>
      <c r="BN10" s="178" t="s">
        <v>69</v>
      </c>
      <c r="BO10" s="174" t="s">
        <v>70</v>
      </c>
      <c r="BP10" s="178" t="s">
        <v>69</v>
      </c>
      <c r="BQ10" s="174" t="s">
        <v>70</v>
      </c>
      <c r="BR10" s="178" t="s">
        <v>69</v>
      </c>
      <c r="BS10" s="174" t="s">
        <v>70</v>
      </c>
      <c r="BT10" s="178" t="s">
        <v>69</v>
      </c>
      <c r="BU10" s="174" t="s">
        <v>70</v>
      </c>
      <c r="BV10" s="174"/>
      <c r="BW10" s="178" t="s">
        <v>69</v>
      </c>
      <c r="BX10" s="174" t="s">
        <v>70</v>
      </c>
      <c r="BY10" s="178" t="s">
        <v>69</v>
      </c>
      <c r="BZ10" s="339"/>
      <c r="CA10" s="334"/>
      <c r="CB10" s="191" t="s">
        <v>145</v>
      </c>
      <c r="CC10" s="192" t="s">
        <v>145</v>
      </c>
      <c r="CG10" s="30"/>
      <c r="CQ10" s="121"/>
      <c r="CR10" s="121"/>
      <c r="WQB10" s="120"/>
      <c r="WQC10" s="120"/>
      <c r="WQD10" s="120"/>
      <c r="WQE10" s="120"/>
      <c r="WQF10" s="120"/>
      <c r="WQG10" s="120"/>
      <c r="WQH10" s="120"/>
      <c r="WQI10" s="120"/>
      <c r="WQJ10" s="120"/>
      <c r="WQK10" s="120"/>
      <c r="WQL10" s="120"/>
      <c r="WQM10" s="120"/>
      <c r="WQN10" s="120"/>
      <c r="WQO10" s="120"/>
      <c r="WQP10" s="120"/>
      <c r="WQQ10" s="120"/>
      <c r="WQR10" s="120"/>
      <c r="WQS10" s="120"/>
      <c r="WQT10" s="120"/>
      <c r="WQU10" s="120"/>
      <c r="WQV10" s="120"/>
      <c r="WQW10" s="120"/>
      <c r="WQX10" s="120"/>
      <c r="WQY10" s="120"/>
      <c r="WQZ10" s="120"/>
      <c r="WRA10" s="120"/>
      <c r="WRB10" s="120"/>
      <c r="WRC10" s="120"/>
      <c r="WRD10" s="120"/>
      <c r="WRE10" s="120"/>
      <c r="WRF10" s="120"/>
      <c r="WRG10" s="120"/>
      <c r="WRH10" s="120"/>
      <c r="WRI10" s="120"/>
      <c r="WRJ10" s="120"/>
      <c r="WRK10" s="120"/>
      <c r="WRL10" s="120"/>
      <c r="WRM10" s="120"/>
      <c r="WRN10" s="120"/>
      <c r="WRO10" s="120"/>
      <c r="WRP10" s="120"/>
      <c r="WRQ10" s="120"/>
      <c r="WRR10" s="120"/>
      <c r="WRS10" s="120"/>
      <c r="WRT10" s="120"/>
      <c r="WRU10" s="120"/>
      <c r="WRV10" s="120"/>
      <c r="WRW10" s="120"/>
      <c r="WRX10" s="120"/>
      <c r="WRY10" s="120"/>
      <c r="WRZ10" s="120"/>
      <c r="WSA10" s="120"/>
      <c r="WSB10" s="120"/>
      <c r="WSC10" s="120"/>
      <c r="WSD10" s="120"/>
      <c r="WSE10" s="120"/>
      <c r="WSF10" s="120"/>
      <c r="WSG10" s="120"/>
      <c r="WSH10" s="120"/>
      <c r="WSI10" s="120"/>
      <c r="WSJ10" s="120"/>
      <c r="WSK10" s="120"/>
      <c r="WSL10" s="120"/>
      <c r="WSM10" s="120"/>
      <c r="WSN10" s="120"/>
      <c r="WSO10" s="120"/>
      <c r="WSP10" s="120"/>
      <c r="WSQ10" s="120"/>
      <c r="WSR10" s="120"/>
      <c r="WSS10" s="120"/>
      <c r="WST10" s="120"/>
      <c r="WSU10" s="120"/>
      <c r="WSV10" s="120"/>
      <c r="WSW10" s="120"/>
      <c r="WSX10" s="120"/>
      <c r="WSY10" s="120"/>
      <c r="WSZ10" s="120"/>
      <c r="WTA10" s="120"/>
      <c r="WTB10" s="120"/>
      <c r="WTC10" s="120"/>
      <c r="WTD10" s="120"/>
      <c r="WTE10" s="120"/>
      <c r="WTF10" s="120"/>
      <c r="WTG10" s="120"/>
      <c r="WTH10" s="120"/>
      <c r="WTI10" s="120"/>
      <c r="WTJ10" s="120"/>
      <c r="WTK10" s="120"/>
      <c r="WTL10" s="120"/>
      <c r="WTM10" s="120"/>
      <c r="WTN10" s="120"/>
      <c r="WTO10" s="120"/>
      <c r="WTP10" s="120"/>
      <c r="WTQ10" s="120"/>
      <c r="WTR10" s="120"/>
      <c r="WTS10" s="120"/>
      <c r="WTT10" s="120"/>
      <c r="WTU10" s="120"/>
      <c r="WTV10" s="120"/>
      <c r="WTW10" s="120"/>
      <c r="WTX10" s="120"/>
      <c r="WTY10" s="120"/>
      <c r="WTZ10" s="120"/>
      <c r="WUA10" s="120"/>
      <c r="WUB10" s="120"/>
      <c r="WUC10" s="120"/>
      <c r="WUD10" s="120"/>
      <c r="WUE10" s="120"/>
      <c r="WUF10" s="120"/>
      <c r="WUG10" s="120"/>
      <c r="WUH10" s="120"/>
      <c r="WUI10" s="120"/>
      <c r="WUJ10" s="120"/>
      <c r="WUK10" s="120"/>
      <c r="WUL10" s="120"/>
      <c r="WUM10" s="120"/>
      <c r="WUN10" s="120"/>
      <c r="WUO10" s="120"/>
      <c r="WUP10" s="120"/>
      <c r="WUQ10" s="120"/>
      <c r="WUR10" s="120"/>
      <c r="WUS10" s="120"/>
      <c r="WUT10" s="120"/>
      <c r="WUU10" s="120"/>
      <c r="WUV10" s="120"/>
      <c r="WUW10" s="120"/>
      <c r="WUX10" s="120"/>
      <c r="WUY10" s="120"/>
      <c r="WUZ10" s="120"/>
      <c r="WVA10" s="120"/>
      <c r="WVB10" s="120"/>
      <c r="WVC10" s="120"/>
      <c r="WVD10" s="120"/>
      <c r="WVE10" s="120"/>
      <c r="WVF10" s="120"/>
      <c r="WVG10" s="120"/>
      <c r="WVH10" s="120"/>
      <c r="WVI10" s="120"/>
      <c r="WVJ10" s="120"/>
      <c r="WVK10" s="120"/>
      <c r="WVL10" s="120"/>
      <c r="WVM10" s="120"/>
      <c r="WVN10" s="120"/>
      <c r="WVO10" s="120"/>
      <c r="WVP10" s="120"/>
      <c r="WVQ10" s="120"/>
      <c r="WVR10" s="120"/>
      <c r="WVS10" s="120"/>
      <c r="WVT10" s="120"/>
      <c r="WVU10" s="120"/>
      <c r="WVV10" s="120"/>
      <c r="WVW10" s="120"/>
      <c r="WVX10" s="120"/>
      <c r="WVY10" s="120"/>
      <c r="WVZ10" s="120"/>
      <c r="WWA10" s="120"/>
      <c r="WWB10" s="120"/>
      <c r="WWC10" s="120"/>
      <c r="WWD10" s="120"/>
      <c r="WWE10" s="120"/>
      <c r="WWF10" s="120"/>
      <c r="WWG10" s="120"/>
      <c r="WWH10" s="120"/>
      <c r="WWI10" s="120"/>
      <c r="WWJ10" s="120"/>
      <c r="WWK10" s="120"/>
      <c r="WWL10" s="120"/>
      <c r="WWM10" s="120"/>
      <c r="WWN10" s="120"/>
      <c r="WWO10" s="120"/>
      <c r="WWP10" s="120"/>
      <c r="WWQ10" s="120"/>
      <c r="WWR10" s="120"/>
      <c r="WWS10" s="120"/>
      <c r="WWT10" s="120"/>
      <c r="WWU10" s="120"/>
      <c r="WWV10" s="120"/>
      <c r="WWW10" s="120"/>
      <c r="WWX10" s="120"/>
      <c r="WWY10" s="120"/>
      <c r="WWZ10" s="120"/>
      <c r="WXA10" s="120"/>
      <c r="WXB10" s="120"/>
      <c r="WXC10" s="120"/>
      <c r="WXD10" s="120"/>
      <c r="WXE10" s="120"/>
      <c r="WXF10" s="120"/>
      <c r="WXG10" s="120"/>
      <c r="WXH10" s="120"/>
      <c r="WXI10" s="120"/>
      <c r="WXJ10" s="120"/>
      <c r="WXK10" s="120"/>
      <c r="WXL10" s="120"/>
      <c r="WXM10" s="120"/>
      <c r="WXN10" s="120"/>
      <c r="WXO10" s="120"/>
      <c r="WXP10" s="120"/>
      <c r="WXQ10" s="120"/>
      <c r="WXR10" s="120"/>
      <c r="WXS10" s="120"/>
      <c r="WXT10" s="120"/>
      <c r="WXU10" s="120"/>
      <c r="WXV10" s="120"/>
      <c r="WXW10" s="120"/>
      <c r="WXX10" s="120"/>
      <c r="WXY10" s="120"/>
      <c r="WXZ10" s="120"/>
      <c r="WYA10" s="120"/>
      <c r="WYB10" s="120"/>
      <c r="WYC10" s="120"/>
      <c r="WYD10" s="120"/>
      <c r="WYE10" s="120"/>
      <c r="WYF10" s="120"/>
      <c r="WYG10" s="120"/>
      <c r="WYH10" s="120"/>
      <c r="WYI10" s="120"/>
      <c r="WYJ10" s="120"/>
      <c r="WYK10" s="120"/>
      <c r="WYL10" s="120"/>
      <c r="WYM10" s="120"/>
      <c r="WYN10" s="120"/>
      <c r="WYO10" s="120"/>
      <c r="WYP10" s="120"/>
      <c r="WYQ10" s="120"/>
      <c r="WYR10" s="120"/>
      <c r="WYS10" s="120"/>
      <c r="WYT10" s="120"/>
      <c r="WYU10" s="120"/>
      <c r="WYV10" s="120"/>
      <c r="WYW10" s="120"/>
      <c r="WYX10" s="120"/>
      <c r="WYY10" s="120"/>
      <c r="WYZ10" s="120"/>
      <c r="WZA10" s="120"/>
      <c r="WZB10" s="120"/>
      <c r="WZC10" s="120"/>
      <c r="WZD10" s="120"/>
      <c r="WZE10" s="120"/>
      <c r="WZF10" s="120"/>
      <c r="WZG10" s="120"/>
      <c r="WZH10" s="120"/>
      <c r="WZI10" s="120"/>
      <c r="WZJ10" s="120"/>
      <c r="WZK10" s="120"/>
      <c r="WZL10" s="120"/>
      <c r="WZM10" s="120"/>
      <c r="WZN10" s="120"/>
      <c r="WZO10" s="120"/>
      <c r="WZP10" s="120"/>
      <c r="WZQ10" s="120"/>
      <c r="WZR10" s="120"/>
      <c r="WZS10" s="120"/>
      <c r="WZT10" s="120"/>
      <c r="WZU10" s="120"/>
      <c r="WZV10" s="120"/>
      <c r="WZW10" s="120"/>
      <c r="WZX10" s="120"/>
      <c r="WZY10" s="120"/>
      <c r="WZZ10" s="120"/>
      <c r="XAA10" s="120"/>
      <c r="XAB10" s="120"/>
      <c r="XAC10" s="120"/>
      <c r="XAD10" s="120"/>
      <c r="XAE10" s="120"/>
      <c r="XAF10" s="120"/>
      <c r="XAG10" s="120"/>
      <c r="XAH10" s="120"/>
      <c r="XAI10" s="120"/>
      <c r="XAJ10" s="120"/>
      <c r="XAK10" s="120"/>
      <c r="XAL10" s="120"/>
      <c r="XAM10" s="120"/>
      <c r="XAN10" s="120"/>
      <c r="XAO10" s="120"/>
      <c r="XAP10" s="120"/>
      <c r="XAQ10" s="120"/>
      <c r="XAR10" s="120"/>
      <c r="XAS10" s="120"/>
      <c r="XAT10" s="120"/>
      <c r="XAU10" s="120"/>
      <c r="XAV10" s="120"/>
      <c r="XAW10" s="120"/>
      <c r="XAX10" s="120"/>
      <c r="XAY10" s="120"/>
      <c r="XAZ10" s="120"/>
      <c r="XBA10" s="120"/>
      <c r="XBB10" s="120"/>
      <c r="XBC10" s="120"/>
      <c r="XBD10" s="120"/>
      <c r="XBE10" s="120"/>
      <c r="XBF10" s="120"/>
      <c r="XBG10" s="120"/>
      <c r="XBH10" s="120"/>
      <c r="XBI10" s="120"/>
      <c r="XBJ10" s="120"/>
      <c r="XBK10" s="120"/>
      <c r="XBL10" s="120"/>
      <c r="XBM10" s="120"/>
      <c r="XBN10" s="120"/>
      <c r="XBO10" s="120"/>
      <c r="XBP10" s="120"/>
      <c r="XBQ10" s="120"/>
      <c r="XBR10" s="120"/>
      <c r="XBS10" s="120"/>
      <c r="XBT10" s="120"/>
      <c r="XBU10" s="120"/>
      <c r="XBV10" s="120"/>
      <c r="XBW10" s="120"/>
      <c r="XBX10" s="120"/>
      <c r="XBY10" s="120"/>
      <c r="XBZ10" s="120"/>
      <c r="XCA10" s="120"/>
      <c r="XCB10" s="120"/>
      <c r="XCC10" s="120"/>
      <c r="XCD10" s="120"/>
      <c r="XCE10" s="120"/>
      <c r="XCF10" s="120"/>
      <c r="XCG10" s="120"/>
      <c r="XCH10" s="120"/>
      <c r="XCI10" s="120"/>
      <c r="XCJ10" s="120"/>
      <c r="XCK10" s="120"/>
    </row>
    <row r="11" spans="1:104 15992:16313" s="110" customFormat="1" ht="16.5" x14ac:dyDescent="0.25">
      <c r="A11" s="118">
        <v>1</v>
      </c>
      <c r="B11" s="117">
        <v>2</v>
      </c>
      <c r="C11" s="178" t="s">
        <v>68</v>
      </c>
      <c r="D11" s="178" t="s">
        <v>67</v>
      </c>
      <c r="E11" s="178"/>
      <c r="F11" s="178"/>
      <c r="G11" s="57" t="s">
        <v>66</v>
      </c>
      <c r="H11" s="178" t="s">
        <v>65</v>
      </c>
      <c r="I11" s="178" t="s">
        <v>64</v>
      </c>
      <c r="J11" s="173">
        <v>6</v>
      </c>
      <c r="K11" s="173">
        <v>7</v>
      </c>
      <c r="L11" s="177" t="s">
        <v>63</v>
      </c>
      <c r="M11" s="178"/>
      <c r="N11" s="178"/>
      <c r="O11" s="178"/>
      <c r="P11" s="178"/>
      <c r="Q11" s="176"/>
      <c r="R11" s="178"/>
      <c r="S11" s="176"/>
      <c r="T11" s="178"/>
      <c r="U11" s="176"/>
      <c r="V11" s="173"/>
      <c r="W11" s="174"/>
      <c r="X11" s="173"/>
      <c r="Y11" s="174"/>
      <c r="Z11" s="173"/>
      <c r="AA11" s="174"/>
      <c r="AB11" s="178"/>
      <c r="AC11" s="174"/>
      <c r="AD11" s="178"/>
      <c r="AE11" s="174"/>
      <c r="AF11" s="173"/>
      <c r="AG11" s="174"/>
      <c r="AH11" s="173"/>
      <c r="AI11" s="173"/>
      <c r="AJ11" s="173"/>
      <c r="AK11" s="173"/>
      <c r="AL11" s="98"/>
      <c r="AM11" s="98"/>
      <c r="AN11" s="178"/>
      <c r="AO11" s="174"/>
      <c r="AP11" s="178"/>
      <c r="AQ11" s="174"/>
      <c r="AR11" s="178"/>
      <c r="AS11" s="174"/>
      <c r="AT11" s="174"/>
      <c r="AU11" s="176"/>
      <c r="AV11" s="115"/>
      <c r="AW11" s="115"/>
      <c r="AX11" s="115"/>
      <c r="AY11" s="178"/>
      <c r="AZ11" s="178"/>
      <c r="BA11" s="114"/>
      <c r="BB11" s="114"/>
      <c r="BC11" s="178"/>
      <c r="BD11" s="178"/>
      <c r="BE11" s="178"/>
      <c r="BF11" s="178"/>
      <c r="BG11" s="178"/>
      <c r="BH11" s="178"/>
      <c r="BI11" s="178"/>
      <c r="BJ11" s="178"/>
      <c r="BK11" s="113"/>
      <c r="BL11" s="178"/>
      <c r="BM11" s="174"/>
      <c r="BN11" s="178"/>
      <c r="BO11" s="174"/>
      <c r="BP11" s="178"/>
      <c r="BQ11" s="174"/>
      <c r="BR11" s="178"/>
      <c r="BS11" s="174"/>
      <c r="BT11" s="178"/>
      <c r="BU11" s="174"/>
      <c r="BV11" s="174"/>
      <c r="BW11" s="178"/>
      <c r="BX11" s="174"/>
      <c r="BY11" s="178"/>
      <c r="BZ11" s="178" t="s">
        <v>62</v>
      </c>
      <c r="CA11" s="178"/>
      <c r="CB11" s="178"/>
      <c r="CC11" s="270"/>
      <c r="CD11" s="271"/>
      <c r="CE11" s="271"/>
      <c r="CF11" s="271"/>
      <c r="CG11" s="30"/>
      <c r="CH11" s="178"/>
      <c r="CI11" s="178"/>
      <c r="CJ11" s="178"/>
      <c r="CQ11" s="112"/>
      <c r="CR11" s="112"/>
      <c r="WQB11" s="111"/>
      <c r="WQC11" s="111"/>
      <c r="WQD11" s="111"/>
      <c r="WQE11" s="111"/>
      <c r="WQF11" s="111"/>
      <c r="WQG11" s="111"/>
      <c r="WQH11" s="111"/>
      <c r="WQI11" s="111"/>
      <c r="WQJ11" s="111"/>
      <c r="WQK11" s="111"/>
      <c r="WQL11" s="111"/>
      <c r="WQM11" s="111"/>
      <c r="WQN11" s="111"/>
      <c r="WQO11" s="111"/>
      <c r="WQP11" s="111"/>
      <c r="WQQ11" s="111"/>
      <c r="WQR11" s="111"/>
      <c r="WQS11" s="111"/>
      <c r="WQT11" s="111"/>
      <c r="WQU11" s="111"/>
      <c r="WQV11" s="111"/>
      <c r="WQW11" s="111"/>
      <c r="WQX11" s="111"/>
      <c r="WQY11" s="111"/>
      <c r="WQZ11" s="111"/>
      <c r="WRA11" s="111"/>
      <c r="WRB11" s="111"/>
      <c r="WRC11" s="111"/>
      <c r="WRD11" s="111"/>
      <c r="WRE11" s="111"/>
      <c r="WRF11" s="111"/>
      <c r="WRG11" s="111"/>
      <c r="WRH11" s="111"/>
      <c r="WRI11" s="111"/>
      <c r="WRJ11" s="111"/>
      <c r="WRK11" s="111"/>
      <c r="WRL11" s="111"/>
      <c r="WRM11" s="111"/>
      <c r="WRN11" s="111"/>
      <c r="WRO11" s="111"/>
      <c r="WRP11" s="111"/>
      <c r="WRQ11" s="111"/>
      <c r="WRR11" s="111"/>
      <c r="WRS11" s="111"/>
      <c r="WRT11" s="111"/>
      <c r="WRU11" s="111"/>
      <c r="WRV11" s="111"/>
      <c r="WRW11" s="111"/>
      <c r="WRX11" s="111"/>
      <c r="WRY11" s="111"/>
      <c r="WRZ11" s="111"/>
      <c r="WSA11" s="111"/>
      <c r="WSB11" s="111"/>
      <c r="WSC11" s="111"/>
      <c r="WSD11" s="111"/>
      <c r="WSE11" s="111"/>
      <c r="WSF11" s="111"/>
      <c r="WSG11" s="111"/>
      <c r="WSH11" s="111"/>
      <c r="WSI11" s="111"/>
      <c r="WSJ11" s="111"/>
      <c r="WSK11" s="111"/>
      <c r="WSL11" s="111"/>
      <c r="WSM11" s="111"/>
      <c r="WSN11" s="111"/>
      <c r="WSO11" s="111"/>
      <c r="WSP11" s="111"/>
      <c r="WSQ11" s="111"/>
      <c r="WSR11" s="111"/>
      <c r="WSS11" s="111"/>
      <c r="WST11" s="111"/>
      <c r="WSU11" s="111"/>
      <c r="WSV11" s="111"/>
      <c r="WSW11" s="111"/>
      <c r="WSX11" s="111"/>
      <c r="WSY11" s="111"/>
      <c r="WSZ11" s="111"/>
      <c r="WTA11" s="111"/>
      <c r="WTB11" s="111"/>
      <c r="WTC11" s="111"/>
      <c r="WTD11" s="111"/>
      <c r="WTE11" s="111"/>
      <c r="WTF11" s="111"/>
      <c r="WTG11" s="111"/>
      <c r="WTH11" s="111"/>
      <c r="WTI11" s="111"/>
      <c r="WTJ11" s="111"/>
      <c r="WTK11" s="111"/>
      <c r="WTL11" s="111"/>
      <c r="WTM11" s="111"/>
      <c r="WTN11" s="111"/>
      <c r="WTO11" s="111"/>
      <c r="WTP11" s="111"/>
      <c r="WTQ11" s="111"/>
      <c r="WTR11" s="111"/>
      <c r="WTS11" s="111"/>
      <c r="WTT11" s="111"/>
      <c r="WTU11" s="111"/>
      <c r="WTV11" s="111"/>
      <c r="WTW11" s="111"/>
      <c r="WTX11" s="111"/>
      <c r="WTY11" s="111"/>
      <c r="WTZ11" s="111"/>
      <c r="WUA11" s="111"/>
      <c r="WUB11" s="111"/>
      <c r="WUC11" s="111"/>
      <c r="WUD11" s="111"/>
      <c r="WUE11" s="111"/>
      <c r="WUF11" s="111"/>
      <c r="WUG11" s="111"/>
      <c r="WUH11" s="111"/>
      <c r="WUI11" s="111"/>
      <c r="WUJ11" s="111"/>
      <c r="WUK11" s="111"/>
      <c r="WUL11" s="111"/>
      <c r="WUM11" s="111"/>
      <c r="WUN11" s="111"/>
      <c r="WUO11" s="111"/>
      <c r="WUP11" s="111"/>
      <c r="WUQ11" s="111"/>
      <c r="WUR11" s="111"/>
      <c r="WUS11" s="111"/>
      <c r="WUT11" s="111"/>
      <c r="WUU11" s="111"/>
      <c r="WUV11" s="111"/>
      <c r="WUW11" s="111"/>
      <c r="WUX11" s="111"/>
      <c r="WUY11" s="111"/>
      <c r="WUZ11" s="111"/>
      <c r="WVA11" s="111"/>
      <c r="WVB11" s="111"/>
      <c r="WVC11" s="111"/>
      <c r="WVD11" s="111"/>
      <c r="WVE11" s="111"/>
      <c r="WVF11" s="111"/>
      <c r="WVG11" s="111"/>
      <c r="WVH11" s="111"/>
      <c r="WVI11" s="111"/>
      <c r="WVJ11" s="111"/>
      <c r="WVK11" s="111"/>
      <c r="WVL11" s="111"/>
      <c r="WVM11" s="111"/>
      <c r="WVN11" s="111"/>
      <c r="WVO11" s="111"/>
      <c r="WVP11" s="111"/>
      <c r="WVQ11" s="111"/>
      <c r="WVR11" s="111"/>
      <c r="WVS11" s="111"/>
      <c r="WVT11" s="111"/>
      <c r="WVU11" s="111"/>
      <c r="WVV11" s="111"/>
      <c r="WVW11" s="111"/>
      <c r="WVX11" s="111"/>
      <c r="WVY11" s="111"/>
      <c r="WVZ11" s="111"/>
      <c r="WWA11" s="111"/>
      <c r="WWB11" s="111"/>
      <c r="WWC11" s="111"/>
      <c r="WWD11" s="111"/>
      <c r="WWE11" s="111"/>
      <c r="WWF11" s="111"/>
      <c r="WWG11" s="111"/>
      <c r="WWH11" s="111"/>
      <c r="WWI11" s="111"/>
      <c r="WWJ11" s="111"/>
      <c r="WWK11" s="111"/>
      <c r="WWL11" s="111"/>
      <c r="WWM11" s="111"/>
      <c r="WWN11" s="111"/>
      <c r="WWO11" s="111"/>
      <c r="WWP11" s="111"/>
      <c r="WWQ11" s="111"/>
      <c r="WWR11" s="111"/>
      <c r="WWS11" s="111"/>
      <c r="WWT11" s="111"/>
      <c r="WWU11" s="111"/>
      <c r="WWV11" s="111"/>
      <c r="WWW11" s="111"/>
      <c r="WWX11" s="111"/>
      <c r="WWY11" s="111"/>
      <c r="WWZ11" s="111"/>
      <c r="WXA11" s="111"/>
      <c r="WXB11" s="111"/>
      <c r="WXC11" s="111"/>
      <c r="WXD11" s="111"/>
      <c r="WXE11" s="111"/>
      <c r="WXF11" s="111"/>
      <c r="WXG11" s="111"/>
      <c r="WXH11" s="111"/>
      <c r="WXI11" s="111"/>
      <c r="WXJ11" s="111"/>
      <c r="WXK11" s="111"/>
      <c r="WXL11" s="111"/>
      <c r="WXM11" s="111"/>
      <c r="WXN11" s="111"/>
      <c r="WXO11" s="111"/>
      <c r="WXP11" s="111"/>
      <c r="WXQ11" s="111"/>
      <c r="WXR11" s="111"/>
      <c r="WXS11" s="111"/>
      <c r="WXT11" s="111"/>
      <c r="WXU11" s="111"/>
      <c r="WXV11" s="111"/>
      <c r="WXW11" s="111"/>
      <c r="WXX11" s="111"/>
      <c r="WXY11" s="111"/>
      <c r="WXZ11" s="111"/>
      <c r="WYA11" s="111"/>
      <c r="WYB11" s="111"/>
      <c r="WYC11" s="111"/>
      <c r="WYD11" s="111"/>
      <c r="WYE11" s="111"/>
      <c r="WYF11" s="111"/>
      <c r="WYG11" s="111"/>
      <c r="WYH11" s="111"/>
      <c r="WYI11" s="111"/>
      <c r="WYJ11" s="111"/>
      <c r="WYK11" s="111"/>
      <c r="WYL11" s="111"/>
      <c r="WYM11" s="111"/>
      <c r="WYN11" s="111"/>
      <c r="WYO11" s="111"/>
      <c r="WYP11" s="111"/>
      <c r="WYQ11" s="111"/>
      <c r="WYR11" s="111"/>
      <c r="WYS11" s="111"/>
      <c r="WYT11" s="111"/>
      <c r="WYU11" s="111"/>
      <c r="WYV11" s="111"/>
      <c r="WYW11" s="111"/>
      <c r="WYX11" s="111"/>
      <c r="WYY11" s="111"/>
      <c r="WYZ11" s="111"/>
      <c r="WZA11" s="111"/>
      <c r="WZB11" s="111"/>
      <c r="WZC11" s="111"/>
      <c r="WZD11" s="111"/>
      <c r="WZE11" s="111"/>
      <c r="WZF11" s="111"/>
      <c r="WZG11" s="111"/>
      <c r="WZH11" s="111"/>
      <c r="WZI11" s="111"/>
      <c r="WZJ11" s="111"/>
      <c r="WZK11" s="111"/>
      <c r="WZL11" s="111"/>
      <c r="WZM11" s="111"/>
      <c r="WZN11" s="111"/>
      <c r="WZO11" s="111"/>
      <c r="WZP11" s="111"/>
      <c r="WZQ11" s="111"/>
      <c r="WZR11" s="111"/>
      <c r="WZS11" s="111"/>
      <c r="WZT11" s="111"/>
      <c r="WZU11" s="111"/>
      <c r="WZV11" s="111"/>
      <c r="WZW11" s="111"/>
      <c r="WZX11" s="111"/>
      <c r="WZY11" s="111"/>
      <c r="WZZ11" s="111"/>
      <c r="XAA11" s="111"/>
      <c r="XAB11" s="111"/>
      <c r="XAC11" s="111"/>
      <c r="XAD11" s="111"/>
      <c r="XAE11" s="111"/>
      <c r="XAF11" s="111"/>
      <c r="XAG11" s="111"/>
      <c r="XAH11" s="111"/>
      <c r="XAI11" s="111"/>
      <c r="XAJ11" s="111"/>
      <c r="XAK11" s="111"/>
      <c r="XAL11" s="111"/>
      <c r="XAM11" s="111"/>
      <c r="XAN11" s="111"/>
      <c r="XAO11" s="111"/>
      <c r="XAP11" s="111"/>
      <c r="XAQ11" s="111"/>
      <c r="XAR11" s="111"/>
      <c r="XAS11" s="111"/>
      <c r="XAT11" s="111"/>
      <c r="XAU11" s="111"/>
      <c r="XAV11" s="111"/>
      <c r="XAW11" s="111"/>
      <c r="XAX11" s="111"/>
      <c r="XAY11" s="111"/>
      <c r="XAZ11" s="111"/>
      <c r="XBA11" s="111"/>
      <c r="XBB11" s="111"/>
      <c r="XBC11" s="111"/>
      <c r="XBD11" s="111"/>
      <c r="XBE11" s="111"/>
      <c r="XBF11" s="111"/>
      <c r="XBG11" s="111"/>
      <c r="XBH11" s="111"/>
      <c r="XBI11" s="111"/>
      <c r="XBJ11" s="111"/>
      <c r="XBK11" s="111"/>
      <c r="XBL11" s="111"/>
      <c r="XBM11" s="111"/>
      <c r="XBN11" s="111"/>
      <c r="XBO11" s="111"/>
      <c r="XBP11" s="111"/>
      <c r="XBQ11" s="111"/>
      <c r="XBR11" s="111"/>
      <c r="XBS11" s="111"/>
      <c r="XBT11" s="111"/>
      <c r="XBU11" s="111"/>
      <c r="XBV11" s="111"/>
      <c r="XBW11" s="111"/>
      <c r="XBX11" s="111"/>
      <c r="XBY11" s="111"/>
      <c r="XBZ11" s="111"/>
      <c r="XCA11" s="111"/>
      <c r="XCB11" s="111"/>
      <c r="XCC11" s="111"/>
      <c r="XCD11" s="111"/>
      <c r="XCE11" s="111"/>
      <c r="XCF11" s="111"/>
      <c r="XCG11" s="111"/>
      <c r="XCH11" s="111"/>
      <c r="XCI11" s="111"/>
      <c r="XCJ11" s="111"/>
      <c r="XCK11" s="111"/>
    </row>
    <row r="12" spans="1:104 15992:16313" s="64" customFormat="1" ht="15.75" x14ac:dyDescent="0.25">
      <c r="A12" s="77" t="e">
        <f>'2028.3 (РО)'!#REF!</f>
        <v>#REF!</v>
      </c>
      <c r="B12" s="50" t="e">
        <f>'2028.3 (РО)'!#REF!</f>
        <v>#REF!</v>
      </c>
      <c r="C12" s="49">
        <v>1</v>
      </c>
      <c r="D12" s="62" t="s">
        <v>61</v>
      </c>
      <c r="E12" s="59" t="e">
        <f>'2028.3 (РО)'!#REF!</f>
        <v>#REF!</v>
      </c>
      <c r="F12" s="195" t="e">
        <f>CC12</f>
        <v>#REF!</v>
      </c>
      <c r="G12" s="59" t="e">
        <f>E12-F12</f>
        <v>#REF!</v>
      </c>
      <c r="H12" s="195" t="e">
        <f>Q12+S12+U12+W12+Y12+AA12+AC12+AE12+AG12+AO12+AQ12+AS12+AL12</f>
        <v>#REF!</v>
      </c>
      <c r="I12" s="195" t="e">
        <f>AW12</f>
        <v>#REF!</v>
      </c>
      <c r="J12" s="196" t="e">
        <f>'2028.3 (РО)'!#REF!</f>
        <v>#REF!</v>
      </c>
      <c r="K12" s="196" t="e">
        <f>'2028.3 (РО)'!#REF!</f>
        <v>#REF!</v>
      </c>
      <c r="L12" s="170" t="e">
        <f>'2028.3 (РО)'!#REF!</f>
        <v>#REF!</v>
      </c>
      <c r="M12" s="196" t="e">
        <f>'2028.3 (РО)'!#REF!</f>
        <v>#REF!</v>
      </c>
      <c r="N12" s="196" t="e">
        <f>'2028.3 (РО)'!#REF!</f>
        <v>#REF!</v>
      </c>
      <c r="O12" s="196" t="e">
        <f>'2028.3 (РО)'!#REF!</f>
        <v>#REF!</v>
      </c>
      <c r="P12" s="196" t="e">
        <f>'2028.3 (РО)'!#REF!</f>
        <v>#REF!</v>
      </c>
      <c r="Q12" s="171" t="e">
        <f>'2028.3 (РО)'!#REF!</f>
        <v>#REF!</v>
      </c>
      <c r="R12" s="196" t="e">
        <f>'2028.3 (РО)'!#REF!</f>
        <v>#REF!</v>
      </c>
      <c r="S12" s="171" t="e">
        <f>'2028.3 (РО)'!#REF!</f>
        <v>#REF!</v>
      </c>
      <c r="T12" s="196" t="e">
        <f>'2028.3 (РО)'!#REF!</f>
        <v>#REF!</v>
      </c>
      <c r="U12" s="171" t="e">
        <f>'2028.3 (РО)'!#REF!</f>
        <v>#REF!</v>
      </c>
      <c r="V12" s="196" t="e">
        <f>'2028.3 (РО)'!#REF!</f>
        <v>#REF!</v>
      </c>
      <c r="W12" s="171" t="e">
        <f>'2028.3 (РО)'!#REF!</f>
        <v>#REF!</v>
      </c>
      <c r="X12" s="196" t="e">
        <f>'2028.3 (РО)'!#REF!</f>
        <v>#REF!</v>
      </c>
      <c r="Y12" s="171" t="e">
        <f>'2028.3 (РО)'!#REF!</f>
        <v>#REF!</v>
      </c>
      <c r="Z12" s="196" t="e">
        <f>'2028.3 (РО)'!#REF!</f>
        <v>#REF!</v>
      </c>
      <c r="AA12" s="171" t="e">
        <f>'2028.3 (РО)'!#REF!</f>
        <v>#REF!</v>
      </c>
      <c r="AB12" s="196" t="e">
        <f>'2028.3 (РО)'!#REF!</f>
        <v>#REF!</v>
      </c>
      <c r="AC12" s="171" t="e">
        <f>'2028.3 (РО)'!#REF!</f>
        <v>#REF!</v>
      </c>
      <c r="AD12" s="197" t="e">
        <f>'2028.3 (РО)'!#REF!</f>
        <v>#REF!</v>
      </c>
      <c r="AE12" s="171" t="e">
        <f>'2028.3 (РО)'!#REF!</f>
        <v>#REF!</v>
      </c>
      <c r="AF12" s="196" t="e">
        <f>'2028.3 (РО)'!#REF!</f>
        <v>#REF!</v>
      </c>
      <c r="AG12" s="171" t="e">
        <f>'2028.3 (РО)'!#REF!</f>
        <v>#REF!</v>
      </c>
      <c r="AH12" s="196" t="e">
        <f>'2028.3 (РО)'!#REF!</f>
        <v>#REF!</v>
      </c>
      <c r="AI12" s="196" t="e">
        <f>'2028.3 (РО)'!#REF!</f>
        <v>#REF!</v>
      </c>
      <c r="AJ12" s="82" t="e">
        <f>'2028.3 (РО)'!#REF!</f>
        <v>#REF!</v>
      </c>
      <c r="AK12" s="98" t="e">
        <f>'2028.3 (РО)'!#REF!</f>
        <v>#REF!</v>
      </c>
      <c r="AL12" s="171" t="e">
        <f>'2028.3 (РО)'!#REF!</f>
        <v>#REF!</v>
      </c>
      <c r="AM12" s="171" t="e">
        <f>'2028.3 (РО)'!#REF!</f>
        <v>#REF!</v>
      </c>
      <c r="AN12" s="196" t="e">
        <f>'2028.3 (РО)'!#REF!</f>
        <v>#REF!</v>
      </c>
      <c r="AO12" s="98" t="e">
        <f>'2028.3 (РО)'!#REF!</f>
        <v>#REF!</v>
      </c>
      <c r="AP12" s="196" t="e">
        <f>'2028.3 (РО)'!#REF!</f>
        <v>#REF!</v>
      </c>
      <c r="AQ12" s="98" t="e">
        <f>'2028.3 (РО)'!#REF!</f>
        <v>#REF!</v>
      </c>
      <c r="AR12" s="196" t="e">
        <f>'2028.3 (РО)'!#REF!</f>
        <v>#REF!</v>
      </c>
      <c r="AS12" s="98" t="e">
        <f>'2028.3 (РО)'!#REF!</f>
        <v>#REF!</v>
      </c>
      <c r="AT12" s="98" t="e">
        <f>'2028.3 (РО)'!#REF!</f>
        <v>#REF!</v>
      </c>
      <c r="AU12" s="96" t="e">
        <f>'2028.3 (РО)'!#REF!</f>
        <v>#REF!</v>
      </c>
      <c r="AV12" s="196" t="e">
        <f>'2028.3 (РО)'!#REF!</f>
        <v>#REF!</v>
      </c>
      <c r="AW12" s="98" t="e">
        <f>'2028.3 (РО)'!#REF!</f>
        <v>#REF!</v>
      </c>
      <c r="AX12" s="98" t="e">
        <f>'2028.3 (РО)'!#REF!</f>
        <v>#REF!</v>
      </c>
      <c r="AY12" s="108" t="e">
        <f>'2028.3 (РО)'!#REF!</f>
        <v>#REF!</v>
      </c>
      <c r="AZ12" s="108" t="e">
        <f>'2028.3 (РО)'!#REF!</f>
        <v>#REF!</v>
      </c>
      <c r="BA12" s="108" t="e">
        <f>'2028.3 (РО)'!#REF!</f>
        <v>#REF!</v>
      </c>
      <c r="BB12" s="108" t="e">
        <f>'2028.3 (РО)'!#REF!</f>
        <v>#REF!</v>
      </c>
      <c r="BC12" s="108" t="e">
        <f>'2028.3 (РО)'!#REF!</f>
        <v>#REF!</v>
      </c>
      <c r="BD12" s="108" t="e">
        <f>'2028.3 (РО)'!#REF!</f>
        <v>#REF!</v>
      </c>
      <c r="BE12" s="108" t="e">
        <f>'2028.3 (РО)'!#REF!</f>
        <v>#REF!</v>
      </c>
      <c r="BF12" s="108" t="e">
        <f>'2028.3 (РО)'!#REF!</f>
        <v>#REF!</v>
      </c>
      <c r="BG12" s="108" t="e">
        <f>'2028.3 (РО)'!#REF!</f>
        <v>#REF!</v>
      </c>
      <c r="BH12" s="108" t="e">
        <f>'2028.3 (РО)'!#REF!</f>
        <v>#REF!</v>
      </c>
      <c r="BI12" s="108" t="e">
        <f>'2028.3 (РО)'!#REF!</f>
        <v>#REF!</v>
      </c>
      <c r="BJ12" s="108" t="e">
        <f>'2028.3 (РО)'!#REF!</f>
        <v>#REF!</v>
      </c>
      <c r="BK12" s="85" t="e">
        <f>'2028.3 (РО)'!#REF!</f>
        <v>#REF!</v>
      </c>
      <c r="BL12" s="108" t="e">
        <f>'2028.3 (РО)'!#REF!</f>
        <v>#REF!</v>
      </c>
      <c r="BM12" s="85" t="e">
        <f>'2028.3 (РО)'!#REF!</f>
        <v>#REF!</v>
      </c>
      <c r="BN12" s="108" t="e">
        <f>'2028.3 (РО)'!#REF!</f>
        <v>#REF!</v>
      </c>
      <c r="BO12" s="85" t="e">
        <f>'2028.3 (РО)'!#REF!</f>
        <v>#REF!</v>
      </c>
      <c r="BP12" s="108" t="e">
        <f>'2028.3 (РО)'!#REF!</f>
        <v>#REF!</v>
      </c>
      <c r="BQ12" s="85" t="e">
        <f>'2028.3 (РО)'!#REF!</f>
        <v>#REF!</v>
      </c>
      <c r="BR12" s="108" t="e">
        <f>'2028.3 (РО)'!#REF!</f>
        <v>#REF!</v>
      </c>
      <c r="BS12" s="85" t="e">
        <f>'2028.3 (РО)'!#REF!</f>
        <v>#REF!</v>
      </c>
      <c r="BT12" s="108" t="e">
        <f>'2028.3 (РО)'!#REF!</f>
        <v>#REF!</v>
      </c>
      <c r="BU12" s="85" t="e">
        <f>'2028.3 (РО)'!#REF!</f>
        <v>#REF!</v>
      </c>
      <c r="BV12" s="85" t="e">
        <f>'2028.3 (РО)'!#REF!</f>
        <v>#REF!</v>
      </c>
      <c r="BW12" s="108" t="e">
        <f>'2028.3 (РО)'!#REF!</f>
        <v>#REF!</v>
      </c>
      <c r="BX12" s="85" t="e">
        <f>'2028.3 (РО)'!#REF!</f>
        <v>#REF!</v>
      </c>
      <c r="BY12" s="108" t="e">
        <f>'2028.3 (РО)'!#REF!</f>
        <v>#REF!</v>
      </c>
      <c r="BZ12" s="184" t="e">
        <f>'2028.3 (РО)'!#REF!</f>
        <v>#REF!</v>
      </c>
      <c r="CA12" s="73" t="e">
        <f>'2028.3 (РО)'!#REF!</f>
        <v>#REF!</v>
      </c>
      <c r="CB12" s="32" t="e">
        <f>'2028.3 (РО)'!#REF!</f>
        <v>#REF!</v>
      </c>
      <c r="CC12" s="32" t="e">
        <f>'2028.3 (РО)'!#REF!</f>
        <v>#REF!</v>
      </c>
      <c r="CD12" s="30"/>
      <c r="CE12" s="30"/>
      <c r="CF12" s="31"/>
      <c r="CG12" s="30"/>
      <c r="CH12" s="32"/>
      <c r="CI12" s="72"/>
      <c r="CJ12" s="72"/>
      <c r="CK12" s="54"/>
      <c r="CL12" s="30"/>
      <c r="CM12" s="30"/>
      <c r="CN12" s="30"/>
      <c r="CO12" s="53"/>
      <c r="CP12" s="32"/>
      <c r="CQ12" s="52"/>
      <c r="CR12" s="52"/>
      <c r="CS12" s="30"/>
      <c r="CT12" s="32"/>
      <c r="CU12" s="71"/>
      <c r="CV12" s="32"/>
      <c r="CW12" s="30"/>
      <c r="CX12" s="32"/>
      <c r="CY12" s="30"/>
      <c r="CZ12" s="30"/>
    </row>
    <row r="13" spans="1:104 15992:16313" s="64" customFormat="1" ht="15.75" x14ac:dyDescent="0.25">
      <c r="A13" s="77" t="e">
        <f>'2028.3 (РО)'!#REF!</f>
        <v>#REF!</v>
      </c>
      <c r="B13" s="50" t="e">
        <f>'2028.3 (РО)'!#REF!</f>
        <v>#REF!</v>
      </c>
      <c r="C13" s="49">
        <v>2</v>
      </c>
      <c r="D13" s="62" t="s">
        <v>60</v>
      </c>
      <c r="E13" s="59" t="e">
        <f>'2028.3 (РО)'!#REF!</f>
        <v>#REF!</v>
      </c>
      <c r="F13" s="195" t="e">
        <f t="shared" ref="F13:F29" si="0">CC13</f>
        <v>#REF!</v>
      </c>
      <c r="G13" s="59" t="e">
        <f t="shared" ref="G13:G29" si="1">E13-F13</f>
        <v>#REF!</v>
      </c>
      <c r="H13" s="195" t="e">
        <f t="shared" ref="H13:H29" si="2">Q13+S13+U13+W13+Y13+AA13+AC13+AE13+AG13+AO13+AQ13+AS13+AL13</f>
        <v>#REF!</v>
      </c>
      <c r="I13" s="195" t="e">
        <f t="shared" ref="I13:I29" si="3">AW13</f>
        <v>#REF!</v>
      </c>
      <c r="J13" s="196" t="e">
        <f>'2028.3 (РО)'!#REF!</f>
        <v>#REF!</v>
      </c>
      <c r="K13" s="196" t="e">
        <f>'2028.3 (РО)'!#REF!</f>
        <v>#REF!</v>
      </c>
      <c r="L13" s="89" t="e">
        <f>'2028.3 (РО)'!#REF!</f>
        <v>#REF!</v>
      </c>
      <c r="M13" s="196" t="e">
        <f>'2028.3 (РО)'!#REF!</f>
        <v>#REF!</v>
      </c>
      <c r="N13" s="196" t="e">
        <f>'2028.3 (РО)'!#REF!</f>
        <v>#REF!</v>
      </c>
      <c r="O13" s="196" t="e">
        <f>'2028.3 (РО)'!#REF!</f>
        <v>#REF!</v>
      </c>
      <c r="P13" s="196" t="e">
        <f>'2028.3 (РО)'!#REF!</f>
        <v>#REF!</v>
      </c>
      <c r="Q13" s="171" t="e">
        <f>'2028.3 (РО)'!#REF!</f>
        <v>#REF!</v>
      </c>
      <c r="R13" s="196" t="e">
        <f>'2028.3 (РО)'!#REF!</f>
        <v>#REF!</v>
      </c>
      <c r="S13" s="171" t="e">
        <f>'2028.3 (РО)'!#REF!</f>
        <v>#REF!</v>
      </c>
      <c r="T13" s="196" t="e">
        <f>'2028.3 (РО)'!#REF!</f>
        <v>#REF!</v>
      </c>
      <c r="U13" s="171" t="e">
        <f>'2028.3 (РО)'!#REF!</f>
        <v>#REF!</v>
      </c>
      <c r="V13" s="196" t="e">
        <f>'2028.3 (РО)'!#REF!</f>
        <v>#REF!</v>
      </c>
      <c r="W13" s="171" t="e">
        <f>'2028.3 (РО)'!#REF!</f>
        <v>#REF!</v>
      </c>
      <c r="X13" s="196" t="e">
        <f>'2028.3 (РО)'!#REF!</f>
        <v>#REF!</v>
      </c>
      <c r="Y13" s="171" t="e">
        <f>'2028.3 (РО)'!#REF!</f>
        <v>#REF!</v>
      </c>
      <c r="Z13" s="196" t="e">
        <f>'2028.3 (РО)'!#REF!</f>
        <v>#REF!</v>
      </c>
      <c r="AA13" s="171" t="e">
        <f>'2028.3 (РО)'!#REF!</f>
        <v>#REF!</v>
      </c>
      <c r="AB13" s="196" t="e">
        <f>'2028.3 (РО)'!#REF!</f>
        <v>#REF!</v>
      </c>
      <c r="AC13" s="171" t="e">
        <f>'2028.3 (РО)'!#REF!</f>
        <v>#REF!</v>
      </c>
      <c r="AD13" s="197" t="e">
        <f>'2028.3 (РО)'!#REF!</f>
        <v>#REF!</v>
      </c>
      <c r="AE13" s="171" t="e">
        <f>'2028.3 (РО)'!#REF!</f>
        <v>#REF!</v>
      </c>
      <c r="AF13" s="196" t="e">
        <f>'2028.3 (РО)'!#REF!</f>
        <v>#REF!</v>
      </c>
      <c r="AG13" s="171" t="e">
        <f>'2028.3 (РО)'!#REF!</f>
        <v>#REF!</v>
      </c>
      <c r="AH13" s="196" t="e">
        <f>'2028.3 (РО)'!#REF!</f>
        <v>#REF!</v>
      </c>
      <c r="AI13" s="196" t="e">
        <f>'2028.3 (РО)'!#REF!</f>
        <v>#REF!</v>
      </c>
      <c r="AJ13" s="78" t="e">
        <f>'2028.3 (РО)'!#REF!</f>
        <v>#REF!</v>
      </c>
      <c r="AK13" s="95" t="e">
        <f>'2028.3 (РО)'!#REF!</f>
        <v>#REF!</v>
      </c>
      <c r="AL13" s="171" t="e">
        <f>'2028.3 (РО)'!#REF!</f>
        <v>#REF!</v>
      </c>
      <c r="AM13" s="171" t="e">
        <f>'2028.3 (РО)'!#REF!</f>
        <v>#REF!</v>
      </c>
      <c r="AN13" s="196" t="e">
        <f>'2028.3 (РО)'!#REF!</f>
        <v>#REF!</v>
      </c>
      <c r="AO13" s="99" t="e">
        <f>'2028.3 (РО)'!#REF!</f>
        <v>#REF!</v>
      </c>
      <c r="AP13" s="196" t="e">
        <f>'2028.3 (РО)'!#REF!</f>
        <v>#REF!</v>
      </c>
      <c r="AQ13" s="99" t="e">
        <f>'2028.3 (РО)'!#REF!</f>
        <v>#REF!</v>
      </c>
      <c r="AR13" s="196" t="e">
        <f>'2028.3 (РО)'!#REF!</f>
        <v>#REF!</v>
      </c>
      <c r="AS13" s="99" t="e">
        <f>'2028.3 (РО)'!#REF!</f>
        <v>#REF!</v>
      </c>
      <c r="AT13" s="99" t="e">
        <f>'2028.3 (РО)'!#REF!</f>
        <v>#REF!</v>
      </c>
      <c r="AU13" s="96" t="e">
        <f>'2028.3 (РО)'!#REF!</f>
        <v>#REF!</v>
      </c>
      <c r="AV13" s="196" t="e">
        <f>'2028.3 (РО)'!#REF!</f>
        <v>#REF!</v>
      </c>
      <c r="AW13" s="99" t="e">
        <f>'2028.3 (РО)'!#REF!</f>
        <v>#REF!</v>
      </c>
      <c r="AX13" s="99" t="e">
        <f>'2028.3 (РО)'!#REF!</f>
        <v>#REF!</v>
      </c>
      <c r="AY13" s="84" t="e">
        <f>'2028.3 (РО)'!#REF!</f>
        <v>#REF!</v>
      </c>
      <c r="AZ13" s="84" t="e">
        <f>'2028.3 (РО)'!#REF!</f>
        <v>#REF!</v>
      </c>
      <c r="BA13" s="84" t="e">
        <f>'2028.3 (РО)'!#REF!</f>
        <v>#REF!</v>
      </c>
      <c r="BB13" s="84" t="e">
        <f>'2028.3 (РО)'!#REF!</f>
        <v>#REF!</v>
      </c>
      <c r="BC13" s="84" t="e">
        <f>'2028.3 (РО)'!#REF!</f>
        <v>#REF!</v>
      </c>
      <c r="BD13" s="84" t="e">
        <f>'2028.3 (РО)'!#REF!</f>
        <v>#REF!</v>
      </c>
      <c r="BE13" s="84" t="e">
        <f>'2028.3 (РО)'!#REF!</f>
        <v>#REF!</v>
      </c>
      <c r="BF13" s="84" t="e">
        <f>'2028.3 (РО)'!#REF!</f>
        <v>#REF!</v>
      </c>
      <c r="BG13" s="84" t="e">
        <f>'2028.3 (РО)'!#REF!</f>
        <v>#REF!</v>
      </c>
      <c r="BH13" s="84" t="e">
        <f>'2028.3 (РО)'!#REF!</f>
        <v>#REF!</v>
      </c>
      <c r="BI13" s="84" t="e">
        <f>'2028.3 (РО)'!#REF!</f>
        <v>#REF!</v>
      </c>
      <c r="BJ13" s="84" t="e">
        <f>'2028.3 (РО)'!#REF!</f>
        <v>#REF!</v>
      </c>
      <c r="BK13" s="85" t="e">
        <f>'2028.3 (РО)'!#REF!</f>
        <v>#REF!</v>
      </c>
      <c r="BL13" s="84" t="e">
        <f>'2028.3 (РО)'!#REF!</f>
        <v>#REF!</v>
      </c>
      <c r="BM13" s="85" t="e">
        <f>'2028.3 (РО)'!#REF!</f>
        <v>#REF!</v>
      </c>
      <c r="BN13" s="84" t="e">
        <f>'2028.3 (РО)'!#REF!</f>
        <v>#REF!</v>
      </c>
      <c r="BO13" s="85" t="e">
        <f>'2028.3 (РО)'!#REF!</f>
        <v>#REF!</v>
      </c>
      <c r="BP13" s="84" t="e">
        <f>'2028.3 (РО)'!#REF!</f>
        <v>#REF!</v>
      </c>
      <c r="BQ13" s="85" t="e">
        <f>'2028.3 (РО)'!#REF!</f>
        <v>#REF!</v>
      </c>
      <c r="BR13" s="84" t="e">
        <f>'2028.3 (РО)'!#REF!</f>
        <v>#REF!</v>
      </c>
      <c r="BS13" s="85" t="e">
        <f>'2028.3 (РО)'!#REF!</f>
        <v>#REF!</v>
      </c>
      <c r="BT13" s="84" t="e">
        <f>'2028.3 (РО)'!#REF!</f>
        <v>#REF!</v>
      </c>
      <c r="BU13" s="85" t="e">
        <f>'2028.3 (РО)'!#REF!</f>
        <v>#REF!</v>
      </c>
      <c r="BV13" s="85" t="e">
        <f>'2028.3 (РО)'!#REF!</f>
        <v>#REF!</v>
      </c>
      <c r="BW13" s="84" t="e">
        <f>'2028.3 (РО)'!#REF!</f>
        <v>#REF!</v>
      </c>
      <c r="BX13" s="85" t="e">
        <f>'2028.3 (РО)'!#REF!</f>
        <v>#REF!</v>
      </c>
      <c r="BY13" s="84" t="e">
        <f>'2028.3 (РО)'!#REF!</f>
        <v>#REF!</v>
      </c>
      <c r="BZ13" s="184" t="e">
        <f>'2028.3 (РО)'!#REF!</f>
        <v>#REF!</v>
      </c>
      <c r="CA13" s="73" t="e">
        <f>'2028.3 (РО)'!#REF!</f>
        <v>#REF!</v>
      </c>
      <c r="CB13" s="32" t="e">
        <f>'2028.3 (РО)'!#REF!</f>
        <v>#REF!</v>
      </c>
      <c r="CC13" s="32" t="e">
        <f>'2028.3 (РО)'!#REF!</f>
        <v>#REF!</v>
      </c>
      <c r="CD13" s="30"/>
      <c r="CE13" s="30"/>
      <c r="CF13" s="31"/>
      <c r="CG13" s="30"/>
      <c r="CH13" s="32"/>
      <c r="CI13" s="72"/>
      <c r="CJ13" s="72"/>
      <c r="CK13" s="54"/>
      <c r="CL13" s="30"/>
      <c r="CM13" s="30"/>
      <c r="CN13" s="30"/>
      <c r="CO13" s="53"/>
      <c r="CP13" s="32"/>
      <c r="CQ13" s="52"/>
      <c r="CR13" s="52"/>
      <c r="CS13" s="30"/>
      <c r="CT13" s="32"/>
      <c r="CU13" s="71"/>
      <c r="CV13" s="32"/>
      <c r="CW13" s="30"/>
      <c r="CX13" s="32"/>
      <c r="CY13" s="30"/>
      <c r="CZ13" s="30"/>
    </row>
    <row r="14" spans="1:104 15992:16313" s="64" customFormat="1" ht="15.75" x14ac:dyDescent="0.25">
      <c r="A14" s="77" t="e">
        <f>'2028.3 (РО)'!#REF!</f>
        <v>#REF!</v>
      </c>
      <c r="B14" s="50" t="e">
        <f>'2028.3 (РО)'!#REF!</f>
        <v>#REF!</v>
      </c>
      <c r="C14" s="49">
        <v>3</v>
      </c>
      <c r="D14" s="62" t="s">
        <v>59</v>
      </c>
      <c r="E14" s="59" t="e">
        <f>'2028.3 (РО)'!#REF!</f>
        <v>#REF!</v>
      </c>
      <c r="F14" s="195" t="e">
        <f t="shared" si="0"/>
        <v>#REF!</v>
      </c>
      <c r="G14" s="59" t="e">
        <f t="shared" si="1"/>
        <v>#REF!</v>
      </c>
      <c r="H14" s="195" t="e">
        <f t="shared" si="2"/>
        <v>#REF!</v>
      </c>
      <c r="I14" s="195" t="e">
        <f t="shared" si="3"/>
        <v>#REF!</v>
      </c>
      <c r="J14" s="196" t="e">
        <f>'2028.3 (РО)'!#REF!</f>
        <v>#REF!</v>
      </c>
      <c r="K14" s="196" t="e">
        <f>'2028.3 (РО)'!#REF!</f>
        <v>#REF!</v>
      </c>
      <c r="L14" s="170" t="e">
        <f>'2028.3 (РО)'!#REF!</f>
        <v>#REF!</v>
      </c>
      <c r="M14" s="196" t="e">
        <f>'2028.3 (РО)'!#REF!</f>
        <v>#REF!</v>
      </c>
      <c r="N14" s="196" t="e">
        <f>'2028.3 (РО)'!#REF!</f>
        <v>#REF!</v>
      </c>
      <c r="O14" s="196" t="e">
        <f>'2028.3 (РО)'!#REF!</f>
        <v>#REF!</v>
      </c>
      <c r="P14" s="196" t="e">
        <f>'2028.3 (РО)'!#REF!</f>
        <v>#REF!</v>
      </c>
      <c r="Q14" s="171" t="e">
        <f>'2028.3 (РО)'!#REF!</f>
        <v>#REF!</v>
      </c>
      <c r="R14" s="196" t="e">
        <f>'2028.3 (РО)'!#REF!</f>
        <v>#REF!</v>
      </c>
      <c r="S14" s="171" t="e">
        <f>'2028.3 (РО)'!#REF!</f>
        <v>#REF!</v>
      </c>
      <c r="T14" s="196" t="e">
        <f>'2028.3 (РО)'!#REF!</f>
        <v>#REF!</v>
      </c>
      <c r="U14" s="171" t="e">
        <f>'2028.3 (РО)'!#REF!</f>
        <v>#REF!</v>
      </c>
      <c r="V14" s="196" t="e">
        <f>'2028.3 (РО)'!#REF!</f>
        <v>#REF!</v>
      </c>
      <c r="W14" s="171" t="e">
        <f>'2028.3 (РО)'!#REF!</f>
        <v>#REF!</v>
      </c>
      <c r="X14" s="196" t="e">
        <f>'2028.3 (РО)'!#REF!</f>
        <v>#REF!</v>
      </c>
      <c r="Y14" s="171" t="e">
        <f>'2028.3 (РО)'!#REF!</f>
        <v>#REF!</v>
      </c>
      <c r="Z14" s="196" t="e">
        <f>'2028.3 (РО)'!#REF!</f>
        <v>#REF!</v>
      </c>
      <c r="AA14" s="171" t="e">
        <f>'2028.3 (РО)'!#REF!</f>
        <v>#REF!</v>
      </c>
      <c r="AB14" s="196" t="e">
        <f>'2028.3 (РО)'!#REF!</f>
        <v>#REF!</v>
      </c>
      <c r="AC14" s="171" t="e">
        <f>'2028.3 (РО)'!#REF!</f>
        <v>#REF!</v>
      </c>
      <c r="AD14" s="197" t="e">
        <f>'2028.3 (РО)'!#REF!</f>
        <v>#REF!</v>
      </c>
      <c r="AE14" s="171" t="e">
        <f>'2028.3 (РО)'!#REF!</f>
        <v>#REF!</v>
      </c>
      <c r="AF14" s="196" t="e">
        <f>'2028.3 (РО)'!#REF!</f>
        <v>#REF!</v>
      </c>
      <c r="AG14" s="171" t="e">
        <f>'2028.3 (РО)'!#REF!</f>
        <v>#REF!</v>
      </c>
      <c r="AH14" s="196" t="e">
        <f>'2028.3 (РО)'!#REF!</f>
        <v>#REF!</v>
      </c>
      <c r="AI14" s="196" t="e">
        <f>'2028.3 (РО)'!#REF!</f>
        <v>#REF!</v>
      </c>
      <c r="AJ14" s="82" t="e">
        <f>'2028.3 (РО)'!#REF!</f>
        <v>#REF!</v>
      </c>
      <c r="AK14" s="95" t="e">
        <f>'2028.3 (РО)'!#REF!</f>
        <v>#REF!</v>
      </c>
      <c r="AL14" s="171" t="e">
        <f>'2028.3 (РО)'!#REF!</f>
        <v>#REF!</v>
      </c>
      <c r="AM14" s="171" t="e">
        <f>'2028.3 (РО)'!#REF!</f>
        <v>#REF!</v>
      </c>
      <c r="AN14" s="196" t="e">
        <f>'2028.3 (РО)'!#REF!</f>
        <v>#REF!</v>
      </c>
      <c r="AO14" s="95" t="e">
        <f>'2028.3 (РО)'!#REF!</f>
        <v>#REF!</v>
      </c>
      <c r="AP14" s="196" t="e">
        <f>'2028.3 (РО)'!#REF!</f>
        <v>#REF!</v>
      </c>
      <c r="AQ14" s="95" t="e">
        <f>'2028.3 (РО)'!#REF!</f>
        <v>#REF!</v>
      </c>
      <c r="AR14" s="196" t="e">
        <f>'2028.3 (РО)'!#REF!</f>
        <v>#REF!</v>
      </c>
      <c r="AS14" s="95" t="e">
        <f>'2028.3 (РО)'!#REF!</f>
        <v>#REF!</v>
      </c>
      <c r="AT14" s="95" t="e">
        <f>'2028.3 (РО)'!#REF!</f>
        <v>#REF!</v>
      </c>
      <c r="AU14" s="96" t="e">
        <f>'2028.3 (РО)'!#REF!</f>
        <v>#REF!</v>
      </c>
      <c r="AV14" s="196" t="e">
        <f>'2028.3 (РО)'!#REF!</f>
        <v>#REF!</v>
      </c>
      <c r="AW14" s="95" t="e">
        <f>'2028.3 (РО)'!#REF!</f>
        <v>#REF!</v>
      </c>
      <c r="AX14" s="95" t="e">
        <f>'2028.3 (РО)'!#REF!</f>
        <v>#REF!</v>
      </c>
      <c r="AY14" s="84" t="e">
        <f>'2028.3 (РО)'!#REF!</f>
        <v>#REF!</v>
      </c>
      <c r="AZ14" s="84" t="e">
        <f>'2028.3 (РО)'!#REF!</f>
        <v>#REF!</v>
      </c>
      <c r="BA14" s="84" t="e">
        <f>'2028.3 (РО)'!#REF!</f>
        <v>#REF!</v>
      </c>
      <c r="BB14" s="84" t="e">
        <f>'2028.3 (РО)'!#REF!</f>
        <v>#REF!</v>
      </c>
      <c r="BC14" s="84" t="e">
        <f>'2028.3 (РО)'!#REF!</f>
        <v>#REF!</v>
      </c>
      <c r="BD14" s="84" t="e">
        <f>'2028.3 (РО)'!#REF!</f>
        <v>#REF!</v>
      </c>
      <c r="BE14" s="84" t="e">
        <f>'2028.3 (РО)'!#REF!</f>
        <v>#REF!</v>
      </c>
      <c r="BF14" s="84" t="e">
        <f>'2028.3 (РО)'!#REF!</f>
        <v>#REF!</v>
      </c>
      <c r="BG14" s="84" t="e">
        <f>'2028.3 (РО)'!#REF!</f>
        <v>#REF!</v>
      </c>
      <c r="BH14" s="84" t="e">
        <f>'2028.3 (РО)'!#REF!</f>
        <v>#REF!</v>
      </c>
      <c r="BI14" s="84" t="e">
        <f>'2028.3 (РО)'!#REF!</f>
        <v>#REF!</v>
      </c>
      <c r="BJ14" s="84" t="e">
        <f>'2028.3 (РО)'!#REF!</f>
        <v>#REF!</v>
      </c>
      <c r="BK14" s="85" t="e">
        <f>'2028.3 (РО)'!#REF!</f>
        <v>#REF!</v>
      </c>
      <c r="BL14" s="84" t="e">
        <f>'2028.3 (РО)'!#REF!</f>
        <v>#REF!</v>
      </c>
      <c r="BM14" s="85" t="e">
        <f>'2028.3 (РО)'!#REF!</f>
        <v>#REF!</v>
      </c>
      <c r="BN14" s="84" t="e">
        <f>'2028.3 (РО)'!#REF!</f>
        <v>#REF!</v>
      </c>
      <c r="BO14" s="85" t="e">
        <f>'2028.3 (РО)'!#REF!</f>
        <v>#REF!</v>
      </c>
      <c r="BP14" s="84" t="e">
        <f>'2028.3 (РО)'!#REF!</f>
        <v>#REF!</v>
      </c>
      <c r="BQ14" s="85" t="e">
        <f>'2028.3 (РО)'!#REF!</f>
        <v>#REF!</v>
      </c>
      <c r="BR14" s="84" t="e">
        <f>'2028.3 (РО)'!#REF!</f>
        <v>#REF!</v>
      </c>
      <c r="BS14" s="85" t="e">
        <f>'2028.3 (РО)'!#REF!</f>
        <v>#REF!</v>
      </c>
      <c r="BT14" s="84" t="e">
        <f>'2028.3 (РО)'!#REF!</f>
        <v>#REF!</v>
      </c>
      <c r="BU14" s="85" t="e">
        <f>'2028.3 (РО)'!#REF!</f>
        <v>#REF!</v>
      </c>
      <c r="BV14" s="85" t="e">
        <f>'2028.3 (РО)'!#REF!</f>
        <v>#REF!</v>
      </c>
      <c r="BW14" s="84" t="e">
        <f>'2028.3 (РО)'!#REF!</f>
        <v>#REF!</v>
      </c>
      <c r="BX14" s="85" t="e">
        <f>'2028.3 (РО)'!#REF!</f>
        <v>#REF!</v>
      </c>
      <c r="BY14" s="84" t="e">
        <f>'2028.3 (РО)'!#REF!</f>
        <v>#REF!</v>
      </c>
      <c r="BZ14" s="184" t="e">
        <f>'2028.3 (РО)'!#REF!</f>
        <v>#REF!</v>
      </c>
      <c r="CA14" s="73" t="e">
        <f>'2028.3 (РО)'!#REF!</f>
        <v>#REF!</v>
      </c>
      <c r="CB14" s="32" t="e">
        <f>'2028.3 (РО)'!#REF!</f>
        <v>#REF!</v>
      </c>
      <c r="CC14" s="32" t="e">
        <f>'2028.3 (РО)'!#REF!</f>
        <v>#REF!</v>
      </c>
      <c r="CD14" s="30"/>
      <c r="CE14" s="30"/>
      <c r="CF14" s="31"/>
      <c r="CG14" s="30"/>
      <c r="CH14" s="32"/>
      <c r="CI14" s="72"/>
      <c r="CJ14" s="72"/>
      <c r="CK14" s="54"/>
      <c r="CL14" s="30"/>
      <c r="CM14" s="30"/>
      <c r="CN14" s="30"/>
      <c r="CO14" s="53"/>
      <c r="CP14" s="32"/>
      <c r="CQ14" s="52"/>
      <c r="CR14" s="52"/>
      <c r="CS14" s="30"/>
      <c r="CT14" s="32"/>
      <c r="CU14" s="71"/>
      <c r="CV14" s="32"/>
      <c r="CW14" s="30"/>
      <c r="CX14" s="32"/>
      <c r="CY14" s="30"/>
      <c r="CZ14" s="30"/>
    </row>
    <row r="15" spans="1:104 15992:16313" s="64" customFormat="1" ht="15.75" x14ac:dyDescent="0.25">
      <c r="A15" s="51" t="e">
        <f>'2028.3 (РО)'!#REF!</f>
        <v>#REF!</v>
      </c>
      <c r="B15" s="50" t="e">
        <f>'2028.3 (РО)'!#REF!</f>
        <v>#REF!</v>
      </c>
      <c r="C15" s="49">
        <v>4</v>
      </c>
      <c r="D15" s="62" t="s">
        <v>58</v>
      </c>
      <c r="E15" s="59" t="e">
        <f>'2028.3 (РО)'!#REF!</f>
        <v>#REF!</v>
      </c>
      <c r="F15" s="195" t="e">
        <f t="shared" si="0"/>
        <v>#REF!</v>
      </c>
      <c r="G15" s="59" t="e">
        <f t="shared" si="1"/>
        <v>#REF!</v>
      </c>
      <c r="H15" s="195" t="e">
        <f t="shared" si="2"/>
        <v>#REF!</v>
      </c>
      <c r="I15" s="195" t="e">
        <f t="shared" si="3"/>
        <v>#REF!</v>
      </c>
      <c r="J15" s="196" t="e">
        <f>'2028.3 (РО)'!#REF!</f>
        <v>#REF!</v>
      </c>
      <c r="K15" s="196" t="e">
        <f>'2028.3 (РО)'!#REF!</f>
        <v>#REF!</v>
      </c>
      <c r="L15" s="196" t="e">
        <f>'2028.3 (РО)'!#REF!</f>
        <v>#REF!</v>
      </c>
      <c r="M15" s="196" t="e">
        <f>'2028.3 (РО)'!#REF!</f>
        <v>#REF!</v>
      </c>
      <c r="N15" s="196" t="e">
        <f>'2028.3 (РО)'!#REF!</f>
        <v>#REF!</v>
      </c>
      <c r="O15" s="196" t="e">
        <f>'2028.3 (РО)'!#REF!</f>
        <v>#REF!</v>
      </c>
      <c r="P15" s="196" t="e">
        <f>'2028.3 (РО)'!#REF!</f>
        <v>#REF!</v>
      </c>
      <c r="Q15" s="171" t="e">
        <f>'2028.3 (РО)'!#REF!</f>
        <v>#REF!</v>
      </c>
      <c r="R15" s="196" t="e">
        <f>'2028.3 (РО)'!#REF!</f>
        <v>#REF!</v>
      </c>
      <c r="S15" s="171" t="e">
        <f>'2028.3 (РО)'!#REF!</f>
        <v>#REF!</v>
      </c>
      <c r="T15" s="196" t="e">
        <f>'2028.3 (РО)'!#REF!</f>
        <v>#REF!</v>
      </c>
      <c r="U15" s="171" t="e">
        <f>'2028.3 (РО)'!#REF!</f>
        <v>#REF!</v>
      </c>
      <c r="V15" s="196" t="e">
        <f>'2028.3 (РО)'!#REF!</f>
        <v>#REF!</v>
      </c>
      <c r="W15" s="171" t="e">
        <f>'2028.3 (РО)'!#REF!</f>
        <v>#REF!</v>
      </c>
      <c r="X15" s="196" t="e">
        <f>'2028.3 (РО)'!#REF!</f>
        <v>#REF!</v>
      </c>
      <c r="Y15" s="171" t="e">
        <f>'2028.3 (РО)'!#REF!</f>
        <v>#REF!</v>
      </c>
      <c r="Z15" s="196" t="e">
        <f>'2028.3 (РО)'!#REF!</f>
        <v>#REF!</v>
      </c>
      <c r="AA15" s="171" t="e">
        <f>'2028.3 (РО)'!#REF!</f>
        <v>#REF!</v>
      </c>
      <c r="AB15" s="196" t="e">
        <f>'2028.3 (РО)'!#REF!</f>
        <v>#REF!</v>
      </c>
      <c r="AC15" s="171" t="e">
        <f>'2028.3 (РО)'!#REF!</f>
        <v>#REF!</v>
      </c>
      <c r="AD15" s="196" t="e">
        <f>'2028.3 (РО)'!#REF!</f>
        <v>#REF!</v>
      </c>
      <c r="AE15" s="171" t="e">
        <f>'2028.3 (РО)'!#REF!</f>
        <v>#REF!</v>
      </c>
      <c r="AF15" s="196" t="e">
        <f>'2028.3 (РО)'!#REF!</f>
        <v>#REF!</v>
      </c>
      <c r="AG15" s="171" t="e">
        <f>'2028.3 (РО)'!#REF!</f>
        <v>#REF!</v>
      </c>
      <c r="AH15" s="196" t="e">
        <f>'2028.3 (РО)'!#REF!</f>
        <v>#REF!</v>
      </c>
      <c r="AI15" s="196" t="e">
        <f>'2028.3 (РО)'!#REF!</f>
        <v>#REF!</v>
      </c>
      <c r="AJ15" s="196" t="e">
        <f>'2028.3 (РО)'!#REF!</f>
        <v>#REF!</v>
      </c>
      <c r="AK15" s="196" t="e">
        <f>'2028.3 (РО)'!#REF!</f>
        <v>#REF!</v>
      </c>
      <c r="AL15" s="171" t="e">
        <f>'2028.3 (РО)'!#REF!</f>
        <v>#REF!</v>
      </c>
      <c r="AM15" s="171" t="e">
        <f>'2028.3 (РО)'!#REF!</f>
        <v>#REF!</v>
      </c>
      <c r="AN15" s="196" t="e">
        <f>'2028.3 (РО)'!#REF!</f>
        <v>#REF!</v>
      </c>
      <c r="AO15" s="95" t="e">
        <f>'2028.3 (РО)'!#REF!</f>
        <v>#REF!</v>
      </c>
      <c r="AP15" s="196" t="e">
        <f>'2028.3 (РО)'!#REF!</f>
        <v>#REF!</v>
      </c>
      <c r="AQ15" s="95" t="e">
        <f>'2028.3 (РО)'!#REF!</f>
        <v>#REF!</v>
      </c>
      <c r="AR15" s="196" t="e">
        <f>'2028.3 (РО)'!#REF!</f>
        <v>#REF!</v>
      </c>
      <c r="AS15" s="95" t="e">
        <f>'2028.3 (РО)'!#REF!</f>
        <v>#REF!</v>
      </c>
      <c r="AT15" s="95" t="e">
        <f>'2028.3 (РО)'!#REF!</f>
        <v>#REF!</v>
      </c>
      <c r="AU15" s="96" t="e">
        <f>'2028.3 (РО)'!#REF!</f>
        <v>#REF!</v>
      </c>
      <c r="AV15" s="196" t="e">
        <f>'2028.3 (РО)'!#REF!</f>
        <v>#REF!</v>
      </c>
      <c r="AW15" s="95" t="e">
        <f>'2028.3 (РО)'!#REF!</f>
        <v>#REF!</v>
      </c>
      <c r="AX15" s="95" t="e">
        <f>'2028.3 (РО)'!#REF!</f>
        <v>#REF!</v>
      </c>
      <c r="AY15" s="84" t="e">
        <f>'2028.3 (РО)'!#REF!</f>
        <v>#REF!</v>
      </c>
      <c r="AZ15" s="84" t="e">
        <f>'2028.3 (РО)'!#REF!</f>
        <v>#REF!</v>
      </c>
      <c r="BA15" s="84" t="e">
        <f>'2028.3 (РО)'!#REF!</f>
        <v>#REF!</v>
      </c>
      <c r="BB15" s="84" t="e">
        <f>'2028.3 (РО)'!#REF!</f>
        <v>#REF!</v>
      </c>
      <c r="BC15" s="84" t="e">
        <f>'2028.3 (РО)'!#REF!</f>
        <v>#REF!</v>
      </c>
      <c r="BD15" s="84" t="e">
        <f>'2028.3 (РО)'!#REF!</f>
        <v>#REF!</v>
      </c>
      <c r="BE15" s="84" t="e">
        <f>'2028.3 (РО)'!#REF!</f>
        <v>#REF!</v>
      </c>
      <c r="BF15" s="84" t="e">
        <f>'2028.3 (РО)'!#REF!</f>
        <v>#REF!</v>
      </c>
      <c r="BG15" s="84" t="e">
        <f>'2028.3 (РО)'!#REF!</f>
        <v>#REF!</v>
      </c>
      <c r="BH15" s="84" t="e">
        <f>'2028.3 (РО)'!#REF!</f>
        <v>#REF!</v>
      </c>
      <c r="BI15" s="84" t="e">
        <f>'2028.3 (РО)'!#REF!</f>
        <v>#REF!</v>
      </c>
      <c r="BJ15" s="84" t="e">
        <f>'2028.3 (РО)'!#REF!</f>
        <v>#REF!</v>
      </c>
      <c r="BK15" s="85" t="e">
        <f>'2028.3 (РО)'!#REF!</f>
        <v>#REF!</v>
      </c>
      <c r="BL15" s="84" t="e">
        <f>'2028.3 (РО)'!#REF!</f>
        <v>#REF!</v>
      </c>
      <c r="BM15" s="85" t="e">
        <f>'2028.3 (РО)'!#REF!</f>
        <v>#REF!</v>
      </c>
      <c r="BN15" s="84" t="e">
        <f>'2028.3 (РО)'!#REF!</f>
        <v>#REF!</v>
      </c>
      <c r="BO15" s="85" t="e">
        <f>'2028.3 (РО)'!#REF!</f>
        <v>#REF!</v>
      </c>
      <c r="BP15" s="84" t="e">
        <f>'2028.3 (РО)'!#REF!</f>
        <v>#REF!</v>
      </c>
      <c r="BQ15" s="85" t="e">
        <f>'2028.3 (РО)'!#REF!</f>
        <v>#REF!</v>
      </c>
      <c r="BR15" s="84" t="e">
        <f>'2028.3 (РО)'!#REF!</f>
        <v>#REF!</v>
      </c>
      <c r="BS15" s="85" t="e">
        <f>'2028.3 (РО)'!#REF!</f>
        <v>#REF!</v>
      </c>
      <c r="BT15" s="84" t="e">
        <f>'2028.3 (РО)'!#REF!</f>
        <v>#REF!</v>
      </c>
      <c r="BU15" s="85" t="e">
        <f>'2028.3 (РО)'!#REF!</f>
        <v>#REF!</v>
      </c>
      <c r="BV15" s="85" t="e">
        <f>'2028.3 (РО)'!#REF!</f>
        <v>#REF!</v>
      </c>
      <c r="BW15" s="84" t="e">
        <f>'2028.3 (РО)'!#REF!</f>
        <v>#REF!</v>
      </c>
      <c r="BX15" s="85" t="e">
        <f>'2028.3 (РО)'!#REF!</f>
        <v>#REF!</v>
      </c>
      <c r="BY15" s="84" t="e">
        <f>'2028.3 (РО)'!#REF!</f>
        <v>#REF!</v>
      </c>
      <c r="BZ15" s="184" t="e">
        <f>'2028.3 (РО)'!#REF!</f>
        <v>#REF!</v>
      </c>
      <c r="CA15" s="73" t="e">
        <f>'2028.3 (РО)'!#REF!</f>
        <v>#REF!</v>
      </c>
      <c r="CB15" s="32" t="e">
        <f>'2028.3 (РО)'!#REF!</f>
        <v>#REF!</v>
      </c>
      <c r="CC15" s="32" t="e">
        <f>'2028.3 (РО)'!#REF!</f>
        <v>#REF!</v>
      </c>
      <c r="CD15" s="30"/>
      <c r="CE15" s="30"/>
      <c r="CF15" s="31"/>
      <c r="CG15" s="30"/>
      <c r="CH15" s="105"/>
      <c r="CK15" s="54"/>
      <c r="CL15" s="54"/>
      <c r="CM15" s="54"/>
      <c r="CN15" s="54"/>
      <c r="CO15" s="83"/>
      <c r="CP15" s="105"/>
      <c r="CQ15" s="106"/>
      <c r="CR15" s="106"/>
      <c r="CS15" s="54"/>
      <c r="CT15" s="105"/>
      <c r="CU15" s="71"/>
      <c r="CV15" s="105"/>
      <c r="CW15" s="54"/>
      <c r="CX15" s="105"/>
      <c r="CY15" s="54"/>
      <c r="CZ15" s="54"/>
    </row>
    <row r="16" spans="1:104 15992:16313" s="64" customFormat="1" ht="15.75" x14ac:dyDescent="0.25">
      <c r="A16" s="51" t="e">
        <f>'2028.3 (РО)'!#REF!</f>
        <v>#REF!</v>
      </c>
      <c r="B16" s="50" t="e">
        <f>'2028.3 (РО)'!#REF!</f>
        <v>#REF!</v>
      </c>
      <c r="C16" s="49">
        <v>5</v>
      </c>
      <c r="D16" s="62" t="s">
        <v>57</v>
      </c>
      <c r="E16" s="59" t="e">
        <f>'2028.3 (РО)'!#REF!</f>
        <v>#REF!</v>
      </c>
      <c r="F16" s="195" t="e">
        <f t="shared" si="0"/>
        <v>#REF!</v>
      </c>
      <c r="G16" s="59" t="e">
        <f t="shared" si="1"/>
        <v>#REF!</v>
      </c>
      <c r="H16" s="195" t="e">
        <f t="shared" si="2"/>
        <v>#REF!</v>
      </c>
      <c r="I16" s="195" t="e">
        <f t="shared" si="3"/>
        <v>#REF!</v>
      </c>
      <c r="J16" s="196" t="e">
        <f>'2028.3 (РО)'!#REF!</f>
        <v>#REF!</v>
      </c>
      <c r="K16" s="196" t="e">
        <f>'2028.3 (РО)'!#REF!</f>
        <v>#REF!</v>
      </c>
      <c r="L16" s="89" t="e">
        <f>'2028.3 (РО)'!#REF!</f>
        <v>#REF!</v>
      </c>
      <c r="M16" s="196" t="e">
        <f>'2028.3 (РО)'!#REF!</f>
        <v>#REF!</v>
      </c>
      <c r="N16" s="196" t="e">
        <f>'2028.3 (РО)'!#REF!</f>
        <v>#REF!</v>
      </c>
      <c r="O16" s="196" t="e">
        <f>'2028.3 (РО)'!#REF!</f>
        <v>#REF!</v>
      </c>
      <c r="P16" s="196" t="e">
        <f>'2028.3 (РО)'!#REF!</f>
        <v>#REF!</v>
      </c>
      <c r="Q16" s="171" t="e">
        <f>'2028.3 (РО)'!#REF!</f>
        <v>#REF!</v>
      </c>
      <c r="R16" s="196" t="e">
        <f>'2028.3 (РО)'!#REF!</f>
        <v>#REF!</v>
      </c>
      <c r="S16" s="171" t="e">
        <f>'2028.3 (РО)'!#REF!</f>
        <v>#REF!</v>
      </c>
      <c r="T16" s="196" t="e">
        <f>'2028.3 (РО)'!#REF!</f>
        <v>#REF!</v>
      </c>
      <c r="U16" s="171" t="e">
        <f>'2028.3 (РО)'!#REF!</f>
        <v>#REF!</v>
      </c>
      <c r="V16" s="196" t="e">
        <f>'2028.3 (РО)'!#REF!</f>
        <v>#REF!</v>
      </c>
      <c r="W16" s="171" t="e">
        <f>'2028.3 (РО)'!#REF!</f>
        <v>#REF!</v>
      </c>
      <c r="X16" s="196" t="e">
        <f>'2028.3 (РО)'!#REF!</f>
        <v>#REF!</v>
      </c>
      <c r="Y16" s="171" t="e">
        <f>'2028.3 (РО)'!#REF!</f>
        <v>#REF!</v>
      </c>
      <c r="Z16" s="196" t="e">
        <f>'2028.3 (РО)'!#REF!</f>
        <v>#REF!</v>
      </c>
      <c r="AA16" s="171" t="e">
        <f>'2028.3 (РО)'!#REF!</f>
        <v>#REF!</v>
      </c>
      <c r="AB16" s="196" t="e">
        <f>'2028.3 (РО)'!#REF!</f>
        <v>#REF!</v>
      </c>
      <c r="AC16" s="171" t="e">
        <f>'2028.3 (РО)'!#REF!</f>
        <v>#REF!</v>
      </c>
      <c r="AD16" s="196" t="e">
        <f>'2028.3 (РО)'!#REF!</f>
        <v>#REF!</v>
      </c>
      <c r="AE16" s="171" t="e">
        <f>'2028.3 (РО)'!#REF!</f>
        <v>#REF!</v>
      </c>
      <c r="AF16" s="196" t="e">
        <f>'2028.3 (РО)'!#REF!</f>
        <v>#REF!</v>
      </c>
      <c r="AG16" s="171" t="e">
        <f>'2028.3 (РО)'!#REF!</f>
        <v>#REF!</v>
      </c>
      <c r="AH16" s="196" t="e">
        <f>'2028.3 (РО)'!#REF!</f>
        <v>#REF!</v>
      </c>
      <c r="AI16" s="196" t="e">
        <f>'2028.3 (РО)'!#REF!</f>
        <v>#REF!</v>
      </c>
      <c r="AJ16" s="196" t="e">
        <f>'2028.3 (РО)'!#REF!</f>
        <v>#REF!</v>
      </c>
      <c r="AK16" s="196" t="e">
        <f>'2028.3 (РО)'!#REF!</f>
        <v>#REF!</v>
      </c>
      <c r="AL16" s="171" t="e">
        <f>'2028.3 (РО)'!#REF!</f>
        <v>#REF!</v>
      </c>
      <c r="AM16" s="171" t="e">
        <f>'2028.3 (РО)'!#REF!</f>
        <v>#REF!</v>
      </c>
      <c r="AN16" s="196" t="e">
        <f>'2028.3 (РО)'!#REF!</f>
        <v>#REF!</v>
      </c>
      <c r="AO16" s="98" t="e">
        <f>'2028.3 (РО)'!#REF!</f>
        <v>#REF!</v>
      </c>
      <c r="AP16" s="196" t="e">
        <f>'2028.3 (РО)'!#REF!</f>
        <v>#REF!</v>
      </c>
      <c r="AQ16" s="98" t="e">
        <f>'2028.3 (РО)'!#REF!</f>
        <v>#REF!</v>
      </c>
      <c r="AR16" s="196" t="e">
        <f>'2028.3 (РО)'!#REF!</f>
        <v>#REF!</v>
      </c>
      <c r="AS16" s="98" t="e">
        <f>'2028.3 (РО)'!#REF!</f>
        <v>#REF!</v>
      </c>
      <c r="AT16" s="98" t="e">
        <f>'2028.3 (РО)'!#REF!</f>
        <v>#REF!</v>
      </c>
      <c r="AU16" s="196" t="e">
        <f>'2028.3 (РО)'!#REF!</f>
        <v>#REF!</v>
      </c>
      <c r="AV16" s="196" t="e">
        <f>'2028.3 (РО)'!#REF!</f>
        <v>#REF!</v>
      </c>
      <c r="AW16" s="98" t="e">
        <f>'2028.3 (РО)'!#REF!</f>
        <v>#REF!</v>
      </c>
      <c r="AX16" s="98" t="e">
        <f>'2028.3 (РО)'!#REF!</f>
        <v>#REF!</v>
      </c>
      <c r="AY16" s="84" t="e">
        <f>'2028.3 (РО)'!#REF!</f>
        <v>#REF!</v>
      </c>
      <c r="AZ16" s="84" t="e">
        <f>'2028.3 (РО)'!#REF!</f>
        <v>#REF!</v>
      </c>
      <c r="BA16" s="84" t="e">
        <f>'2028.3 (РО)'!#REF!</f>
        <v>#REF!</v>
      </c>
      <c r="BB16" s="84" t="e">
        <f>'2028.3 (РО)'!#REF!</f>
        <v>#REF!</v>
      </c>
      <c r="BC16" s="84" t="e">
        <f>'2028.3 (РО)'!#REF!</f>
        <v>#REF!</v>
      </c>
      <c r="BD16" s="84" t="e">
        <f>'2028.3 (РО)'!#REF!</f>
        <v>#REF!</v>
      </c>
      <c r="BE16" s="84" t="e">
        <f>'2028.3 (РО)'!#REF!</f>
        <v>#REF!</v>
      </c>
      <c r="BF16" s="84" t="e">
        <f>'2028.3 (РО)'!#REF!</f>
        <v>#REF!</v>
      </c>
      <c r="BG16" s="84" t="e">
        <f>'2028.3 (РО)'!#REF!</f>
        <v>#REF!</v>
      </c>
      <c r="BH16" s="84" t="e">
        <f>'2028.3 (РО)'!#REF!</f>
        <v>#REF!</v>
      </c>
      <c r="BI16" s="84" t="e">
        <f>'2028.3 (РО)'!#REF!</f>
        <v>#REF!</v>
      </c>
      <c r="BJ16" s="84" t="e">
        <f>'2028.3 (РО)'!#REF!</f>
        <v>#REF!</v>
      </c>
      <c r="BK16" s="85" t="e">
        <f>'2028.3 (РО)'!#REF!</f>
        <v>#REF!</v>
      </c>
      <c r="BL16" s="84" t="e">
        <f>'2028.3 (РО)'!#REF!</f>
        <v>#REF!</v>
      </c>
      <c r="BM16" s="85" t="e">
        <f>'2028.3 (РО)'!#REF!</f>
        <v>#REF!</v>
      </c>
      <c r="BN16" s="84" t="e">
        <f>'2028.3 (РО)'!#REF!</f>
        <v>#REF!</v>
      </c>
      <c r="BO16" s="85" t="e">
        <f>'2028.3 (РО)'!#REF!</f>
        <v>#REF!</v>
      </c>
      <c r="BP16" s="84" t="e">
        <f>'2028.3 (РО)'!#REF!</f>
        <v>#REF!</v>
      </c>
      <c r="BQ16" s="85" t="e">
        <f>'2028.3 (РО)'!#REF!</f>
        <v>#REF!</v>
      </c>
      <c r="BR16" s="84" t="e">
        <f>'2028.3 (РО)'!#REF!</f>
        <v>#REF!</v>
      </c>
      <c r="BS16" s="85" t="e">
        <f>'2028.3 (РО)'!#REF!</f>
        <v>#REF!</v>
      </c>
      <c r="BT16" s="84" t="e">
        <f>'2028.3 (РО)'!#REF!</f>
        <v>#REF!</v>
      </c>
      <c r="BU16" s="85" t="e">
        <f>'2028.3 (РО)'!#REF!</f>
        <v>#REF!</v>
      </c>
      <c r="BV16" s="85" t="e">
        <f>'2028.3 (РО)'!#REF!</f>
        <v>#REF!</v>
      </c>
      <c r="BW16" s="84" t="e">
        <f>'2028.3 (РО)'!#REF!</f>
        <v>#REF!</v>
      </c>
      <c r="BX16" s="85" t="e">
        <f>'2028.3 (РО)'!#REF!</f>
        <v>#REF!</v>
      </c>
      <c r="BY16" s="84" t="e">
        <f>'2028.3 (РО)'!#REF!</f>
        <v>#REF!</v>
      </c>
      <c r="BZ16" s="184" t="e">
        <f>'2028.3 (РО)'!#REF!</f>
        <v>#REF!</v>
      </c>
      <c r="CA16" s="73" t="e">
        <f>'2028.3 (РО)'!#REF!</f>
        <v>#REF!</v>
      </c>
      <c r="CB16" s="32" t="e">
        <f>'2028.3 (РО)'!#REF!</f>
        <v>#REF!</v>
      </c>
      <c r="CC16" s="32" t="e">
        <f>'2028.3 (РО)'!#REF!</f>
        <v>#REF!</v>
      </c>
      <c r="CD16" s="30"/>
      <c r="CE16" s="30"/>
      <c r="CF16" s="31"/>
      <c r="CG16" s="30"/>
      <c r="CH16" s="32"/>
      <c r="CI16" s="72"/>
      <c r="CJ16" s="72"/>
      <c r="CK16" s="54"/>
      <c r="CL16" s="30"/>
      <c r="CM16" s="30"/>
      <c r="CN16" s="30"/>
      <c r="CO16" s="53"/>
      <c r="CP16" s="32"/>
      <c r="CQ16" s="52"/>
      <c r="CR16" s="52"/>
      <c r="CS16" s="30"/>
      <c r="CT16" s="32"/>
      <c r="CU16" s="71"/>
      <c r="CV16" s="32"/>
      <c r="CW16" s="30"/>
      <c r="CX16" s="32"/>
      <c r="CY16" s="30"/>
      <c r="CZ16" s="30"/>
    </row>
    <row r="17" spans="1:104" s="64" customFormat="1" ht="15.75" x14ac:dyDescent="0.25">
      <c r="A17" s="51" t="e">
        <f>'2028.3 (РО)'!#REF!</f>
        <v>#REF!</v>
      </c>
      <c r="B17" s="50" t="e">
        <f>'2028.3 (РО)'!#REF!</f>
        <v>#REF!</v>
      </c>
      <c r="C17" s="49">
        <v>6</v>
      </c>
      <c r="D17" s="62" t="s">
        <v>56</v>
      </c>
      <c r="E17" s="59" t="e">
        <f>'2028.3 (РО)'!#REF!</f>
        <v>#REF!</v>
      </c>
      <c r="F17" s="195" t="e">
        <f t="shared" si="0"/>
        <v>#REF!</v>
      </c>
      <c r="G17" s="59" t="e">
        <f t="shared" si="1"/>
        <v>#REF!</v>
      </c>
      <c r="H17" s="195" t="e">
        <f t="shared" si="2"/>
        <v>#REF!</v>
      </c>
      <c r="I17" s="195" t="e">
        <f t="shared" si="3"/>
        <v>#REF!</v>
      </c>
      <c r="J17" s="196" t="e">
        <f>'2028.3 (РО)'!#REF!</f>
        <v>#REF!</v>
      </c>
      <c r="K17" s="196" t="e">
        <f>'2028.3 (РО)'!#REF!</f>
        <v>#REF!</v>
      </c>
      <c r="L17" s="89" t="e">
        <f>'2028.3 (РО)'!#REF!</f>
        <v>#REF!</v>
      </c>
      <c r="M17" s="196" t="e">
        <f>'2028.3 (РО)'!#REF!</f>
        <v>#REF!</v>
      </c>
      <c r="N17" s="196" t="e">
        <f>'2028.3 (РО)'!#REF!</f>
        <v>#REF!</v>
      </c>
      <c r="O17" s="196" t="e">
        <f>'2028.3 (РО)'!#REF!</f>
        <v>#REF!</v>
      </c>
      <c r="P17" s="196" t="e">
        <f>'2028.3 (РО)'!#REF!</f>
        <v>#REF!</v>
      </c>
      <c r="Q17" s="171" t="e">
        <f>'2028.3 (РО)'!#REF!</f>
        <v>#REF!</v>
      </c>
      <c r="R17" s="196" t="e">
        <f>'2028.3 (РО)'!#REF!</f>
        <v>#REF!</v>
      </c>
      <c r="S17" s="171" t="e">
        <f>'2028.3 (РО)'!#REF!</f>
        <v>#REF!</v>
      </c>
      <c r="T17" s="196" t="e">
        <f>'2028.3 (РО)'!#REF!</f>
        <v>#REF!</v>
      </c>
      <c r="U17" s="171" t="e">
        <f>'2028.3 (РО)'!#REF!</f>
        <v>#REF!</v>
      </c>
      <c r="V17" s="196" t="e">
        <f>'2028.3 (РО)'!#REF!</f>
        <v>#REF!</v>
      </c>
      <c r="W17" s="171" t="e">
        <f>'2028.3 (РО)'!#REF!</f>
        <v>#REF!</v>
      </c>
      <c r="X17" s="196" t="e">
        <f>'2028.3 (РО)'!#REF!</f>
        <v>#REF!</v>
      </c>
      <c r="Y17" s="171" t="e">
        <f>'2028.3 (РО)'!#REF!</f>
        <v>#REF!</v>
      </c>
      <c r="Z17" s="196" t="e">
        <f>'2028.3 (РО)'!#REF!</f>
        <v>#REF!</v>
      </c>
      <c r="AA17" s="171" t="e">
        <f>'2028.3 (РО)'!#REF!</f>
        <v>#REF!</v>
      </c>
      <c r="AB17" s="196" t="e">
        <f>'2028.3 (РО)'!#REF!</f>
        <v>#REF!</v>
      </c>
      <c r="AC17" s="171" t="e">
        <f>'2028.3 (РО)'!#REF!</f>
        <v>#REF!</v>
      </c>
      <c r="AD17" s="197" t="e">
        <f>'2028.3 (РО)'!#REF!</f>
        <v>#REF!</v>
      </c>
      <c r="AE17" s="171" t="e">
        <f>'2028.3 (РО)'!#REF!</f>
        <v>#REF!</v>
      </c>
      <c r="AF17" s="196" t="e">
        <f>'2028.3 (РО)'!#REF!</f>
        <v>#REF!</v>
      </c>
      <c r="AG17" s="171" t="e">
        <f>'2028.3 (РО)'!#REF!</f>
        <v>#REF!</v>
      </c>
      <c r="AH17" s="196" t="e">
        <f>'2028.3 (РО)'!#REF!</f>
        <v>#REF!</v>
      </c>
      <c r="AI17" s="196" t="e">
        <f>'2028.3 (РО)'!#REF!</f>
        <v>#REF!</v>
      </c>
      <c r="AJ17" s="82" t="e">
        <f>'2028.3 (РО)'!#REF!</f>
        <v>#REF!</v>
      </c>
      <c r="AK17" s="95" t="e">
        <f>'2028.3 (РО)'!#REF!</f>
        <v>#REF!</v>
      </c>
      <c r="AL17" s="171" t="e">
        <f>'2028.3 (РО)'!#REF!</f>
        <v>#REF!</v>
      </c>
      <c r="AM17" s="171" t="e">
        <f>'2028.3 (РО)'!#REF!</f>
        <v>#REF!</v>
      </c>
      <c r="AN17" s="196" t="e">
        <f>'2028.3 (РО)'!#REF!</f>
        <v>#REF!</v>
      </c>
      <c r="AO17" s="95" t="e">
        <f>'2028.3 (РО)'!#REF!</f>
        <v>#REF!</v>
      </c>
      <c r="AP17" s="196" t="e">
        <f>'2028.3 (РО)'!#REF!</f>
        <v>#REF!</v>
      </c>
      <c r="AQ17" s="95" t="e">
        <f>'2028.3 (РО)'!#REF!</f>
        <v>#REF!</v>
      </c>
      <c r="AR17" s="196" t="e">
        <f>'2028.3 (РО)'!#REF!</f>
        <v>#REF!</v>
      </c>
      <c r="AS17" s="95" t="e">
        <f>'2028.3 (РО)'!#REF!</f>
        <v>#REF!</v>
      </c>
      <c r="AT17" s="95" t="e">
        <f>'2028.3 (РО)'!#REF!</f>
        <v>#REF!</v>
      </c>
      <c r="AU17" s="96" t="e">
        <f>'2028.3 (РО)'!#REF!</f>
        <v>#REF!</v>
      </c>
      <c r="AV17" s="196" t="e">
        <f>'2028.3 (РО)'!#REF!</f>
        <v>#REF!</v>
      </c>
      <c r="AW17" s="95" t="e">
        <f>'2028.3 (РО)'!#REF!</f>
        <v>#REF!</v>
      </c>
      <c r="AX17" s="95" t="e">
        <f>'2028.3 (РО)'!#REF!</f>
        <v>#REF!</v>
      </c>
      <c r="AY17" s="84" t="e">
        <f>'2028.3 (РО)'!#REF!</f>
        <v>#REF!</v>
      </c>
      <c r="AZ17" s="84" t="e">
        <f>'2028.3 (РО)'!#REF!</f>
        <v>#REF!</v>
      </c>
      <c r="BA17" s="84" t="e">
        <f>'2028.3 (РО)'!#REF!</f>
        <v>#REF!</v>
      </c>
      <c r="BB17" s="84" t="e">
        <f>'2028.3 (РО)'!#REF!</f>
        <v>#REF!</v>
      </c>
      <c r="BC17" s="84" t="e">
        <f>'2028.3 (РО)'!#REF!</f>
        <v>#REF!</v>
      </c>
      <c r="BD17" s="84" t="e">
        <f>'2028.3 (РО)'!#REF!</f>
        <v>#REF!</v>
      </c>
      <c r="BE17" s="84" t="e">
        <f>'2028.3 (РО)'!#REF!</f>
        <v>#REF!</v>
      </c>
      <c r="BF17" s="84" t="e">
        <f>'2028.3 (РО)'!#REF!</f>
        <v>#REF!</v>
      </c>
      <c r="BG17" s="84" t="e">
        <f>'2028.3 (РО)'!#REF!</f>
        <v>#REF!</v>
      </c>
      <c r="BH17" s="84" t="e">
        <f>'2028.3 (РО)'!#REF!</f>
        <v>#REF!</v>
      </c>
      <c r="BI17" s="84" t="e">
        <f>'2028.3 (РО)'!#REF!</f>
        <v>#REF!</v>
      </c>
      <c r="BJ17" s="84" t="e">
        <f>'2028.3 (РО)'!#REF!</f>
        <v>#REF!</v>
      </c>
      <c r="BK17" s="85" t="e">
        <f>'2028.3 (РО)'!#REF!</f>
        <v>#REF!</v>
      </c>
      <c r="BL17" s="84" t="e">
        <f>'2028.3 (РО)'!#REF!</f>
        <v>#REF!</v>
      </c>
      <c r="BM17" s="85" t="e">
        <f>'2028.3 (РО)'!#REF!</f>
        <v>#REF!</v>
      </c>
      <c r="BN17" s="84" t="e">
        <f>'2028.3 (РО)'!#REF!</f>
        <v>#REF!</v>
      </c>
      <c r="BO17" s="85" t="e">
        <f>'2028.3 (РО)'!#REF!</f>
        <v>#REF!</v>
      </c>
      <c r="BP17" s="84" t="e">
        <f>'2028.3 (РО)'!#REF!</f>
        <v>#REF!</v>
      </c>
      <c r="BQ17" s="85" t="e">
        <f>'2028.3 (РО)'!#REF!</f>
        <v>#REF!</v>
      </c>
      <c r="BR17" s="84" t="e">
        <f>'2028.3 (РО)'!#REF!</f>
        <v>#REF!</v>
      </c>
      <c r="BS17" s="85" t="e">
        <f>'2028.3 (РО)'!#REF!</f>
        <v>#REF!</v>
      </c>
      <c r="BT17" s="84" t="e">
        <f>'2028.3 (РО)'!#REF!</f>
        <v>#REF!</v>
      </c>
      <c r="BU17" s="85" t="e">
        <f>'2028.3 (РО)'!#REF!</f>
        <v>#REF!</v>
      </c>
      <c r="BV17" s="85" t="e">
        <f>'2028.3 (РО)'!#REF!</f>
        <v>#REF!</v>
      </c>
      <c r="BW17" s="84" t="e">
        <f>'2028.3 (РО)'!#REF!</f>
        <v>#REF!</v>
      </c>
      <c r="BX17" s="85" t="e">
        <f>'2028.3 (РО)'!#REF!</f>
        <v>#REF!</v>
      </c>
      <c r="BY17" s="84" t="e">
        <f>'2028.3 (РО)'!#REF!</f>
        <v>#REF!</v>
      </c>
      <c r="BZ17" s="184" t="e">
        <f>'2028.3 (РО)'!#REF!</f>
        <v>#REF!</v>
      </c>
      <c r="CA17" s="73" t="e">
        <f>'2028.3 (РО)'!#REF!</f>
        <v>#REF!</v>
      </c>
      <c r="CB17" s="32" t="e">
        <f>'2028.3 (РО)'!#REF!</f>
        <v>#REF!</v>
      </c>
      <c r="CC17" s="32" t="e">
        <f>'2028.3 (РО)'!#REF!</f>
        <v>#REF!</v>
      </c>
      <c r="CD17" s="30"/>
      <c r="CE17" s="30"/>
      <c r="CF17" s="31"/>
      <c r="CG17" s="30"/>
      <c r="CH17" s="32"/>
      <c r="CI17" s="72"/>
      <c r="CJ17" s="72"/>
      <c r="CK17" s="54"/>
      <c r="CL17" s="30"/>
      <c r="CM17" s="30"/>
      <c r="CN17" s="30"/>
      <c r="CO17" s="53"/>
      <c r="CP17" s="32"/>
      <c r="CQ17" s="52"/>
      <c r="CR17" s="52"/>
      <c r="CS17" s="30"/>
      <c r="CT17" s="32"/>
      <c r="CU17" s="71"/>
      <c r="CV17" s="32"/>
      <c r="CW17" s="30"/>
      <c r="CX17" s="32"/>
      <c r="CY17" s="30"/>
      <c r="CZ17" s="30"/>
    </row>
    <row r="18" spans="1:104" s="64" customFormat="1" ht="15.75" x14ac:dyDescent="0.25">
      <c r="A18" s="51" t="e">
        <f>'2028.3 (РО)'!#REF!</f>
        <v>#REF!</v>
      </c>
      <c r="B18" s="50" t="e">
        <f>'2028.3 (РО)'!#REF!</f>
        <v>#REF!</v>
      </c>
      <c r="C18" s="49">
        <v>7</v>
      </c>
      <c r="D18" s="62" t="s">
        <v>55</v>
      </c>
      <c r="E18" s="59" t="e">
        <f>'2028.3 (РО)'!#REF!</f>
        <v>#REF!</v>
      </c>
      <c r="F18" s="195" t="e">
        <f t="shared" si="0"/>
        <v>#REF!</v>
      </c>
      <c r="G18" s="59" t="e">
        <f t="shared" si="1"/>
        <v>#REF!</v>
      </c>
      <c r="H18" s="195" t="e">
        <f t="shared" si="2"/>
        <v>#REF!</v>
      </c>
      <c r="I18" s="195" t="e">
        <f t="shared" si="3"/>
        <v>#REF!</v>
      </c>
      <c r="J18" s="196" t="e">
        <f>'2028.3 (РО)'!#REF!</f>
        <v>#REF!</v>
      </c>
      <c r="K18" s="196" t="e">
        <f>'2028.3 (РО)'!#REF!</f>
        <v>#REF!</v>
      </c>
      <c r="L18" s="89" t="e">
        <f>'2028.3 (РО)'!#REF!</f>
        <v>#REF!</v>
      </c>
      <c r="M18" s="196" t="e">
        <f>'2028.3 (РО)'!#REF!</f>
        <v>#REF!</v>
      </c>
      <c r="N18" s="196" t="e">
        <f>'2028.3 (РО)'!#REF!</f>
        <v>#REF!</v>
      </c>
      <c r="O18" s="196" t="e">
        <f>'2028.3 (РО)'!#REF!</f>
        <v>#REF!</v>
      </c>
      <c r="P18" s="196" t="e">
        <f>'2028.3 (РО)'!#REF!</f>
        <v>#REF!</v>
      </c>
      <c r="Q18" s="171" t="e">
        <f>'2028.3 (РО)'!#REF!</f>
        <v>#REF!</v>
      </c>
      <c r="R18" s="196" t="e">
        <f>'2028.3 (РО)'!#REF!</f>
        <v>#REF!</v>
      </c>
      <c r="S18" s="171" t="e">
        <f>'2028.3 (РО)'!#REF!</f>
        <v>#REF!</v>
      </c>
      <c r="T18" s="196" t="e">
        <f>'2028.3 (РО)'!#REF!</f>
        <v>#REF!</v>
      </c>
      <c r="U18" s="171" t="e">
        <f>'2028.3 (РО)'!#REF!</f>
        <v>#REF!</v>
      </c>
      <c r="V18" s="196" t="e">
        <f>'2028.3 (РО)'!#REF!</f>
        <v>#REF!</v>
      </c>
      <c r="W18" s="171" t="e">
        <f>'2028.3 (РО)'!#REF!</f>
        <v>#REF!</v>
      </c>
      <c r="X18" s="196" t="e">
        <f>'2028.3 (РО)'!#REF!</f>
        <v>#REF!</v>
      </c>
      <c r="Y18" s="171" t="e">
        <f>'2028.3 (РО)'!#REF!</f>
        <v>#REF!</v>
      </c>
      <c r="Z18" s="196" t="e">
        <f>'2028.3 (РО)'!#REF!</f>
        <v>#REF!</v>
      </c>
      <c r="AA18" s="171" t="e">
        <f>'2028.3 (РО)'!#REF!</f>
        <v>#REF!</v>
      </c>
      <c r="AB18" s="196" t="e">
        <f>'2028.3 (РО)'!#REF!</f>
        <v>#REF!</v>
      </c>
      <c r="AC18" s="171" t="e">
        <f>'2028.3 (РО)'!#REF!</f>
        <v>#REF!</v>
      </c>
      <c r="AD18" s="196" t="e">
        <f>'2028.3 (РО)'!#REF!</f>
        <v>#REF!</v>
      </c>
      <c r="AE18" s="171" t="e">
        <f>'2028.3 (РО)'!#REF!</f>
        <v>#REF!</v>
      </c>
      <c r="AF18" s="196" t="e">
        <f>'2028.3 (РО)'!#REF!</f>
        <v>#REF!</v>
      </c>
      <c r="AG18" s="171" t="e">
        <f>'2028.3 (РО)'!#REF!</f>
        <v>#REF!</v>
      </c>
      <c r="AH18" s="196" t="e">
        <f>'2028.3 (РО)'!#REF!</f>
        <v>#REF!</v>
      </c>
      <c r="AI18" s="196" t="e">
        <f>'2028.3 (РО)'!#REF!</f>
        <v>#REF!</v>
      </c>
      <c r="AJ18" s="196" t="e">
        <f>'2028.3 (РО)'!#REF!</f>
        <v>#REF!</v>
      </c>
      <c r="AK18" s="196" t="e">
        <f>'2028.3 (РО)'!#REF!</f>
        <v>#REF!</v>
      </c>
      <c r="AL18" s="171" t="e">
        <f>'2028.3 (РО)'!#REF!</f>
        <v>#REF!</v>
      </c>
      <c r="AM18" s="171" t="e">
        <f>'2028.3 (РО)'!#REF!</f>
        <v>#REF!</v>
      </c>
      <c r="AN18" s="196" t="e">
        <f>'2028.3 (РО)'!#REF!</f>
        <v>#REF!</v>
      </c>
      <c r="AO18" s="98" t="e">
        <f>'2028.3 (РО)'!#REF!</f>
        <v>#REF!</v>
      </c>
      <c r="AP18" s="196" t="e">
        <f>'2028.3 (РО)'!#REF!</f>
        <v>#REF!</v>
      </c>
      <c r="AQ18" s="98" t="e">
        <f>'2028.3 (РО)'!#REF!</f>
        <v>#REF!</v>
      </c>
      <c r="AR18" s="196" t="e">
        <f>'2028.3 (РО)'!#REF!</f>
        <v>#REF!</v>
      </c>
      <c r="AS18" s="98" t="e">
        <f>'2028.3 (РО)'!#REF!</f>
        <v>#REF!</v>
      </c>
      <c r="AT18" s="98" t="e">
        <f>'2028.3 (РО)'!#REF!</f>
        <v>#REF!</v>
      </c>
      <c r="AU18" s="196" t="e">
        <f>'2028.3 (РО)'!#REF!</f>
        <v>#REF!</v>
      </c>
      <c r="AV18" s="196" t="e">
        <f>'2028.3 (РО)'!#REF!</f>
        <v>#REF!</v>
      </c>
      <c r="AW18" s="98" t="e">
        <f>'2028.3 (РО)'!#REF!</f>
        <v>#REF!</v>
      </c>
      <c r="AX18" s="98" t="e">
        <f>'2028.3 (РО)'!#REF!</f>
        <v>#REF!</v>
      </c>
      <c r="AY18" s="84" t="e">
        <f>'2028.3 (РО)'!#REF!</f>
        <v>#REF!</v>
      </c>
      <c r="AZ18" s="84" t="e">
        <f>'2028.3 (РО)'!#REF!</f>
        <v>#REF!</v>
      </c>
      <c r="BA18" s="84" t="e">
        <f>'2028.3 (РО)'!#REF!</f>
        <v>#REF!</v>
      </c>
      <c r="BB18" s="84" t="e">
        <f>'2028.3 (РО)'!#REF!</f>
        <v>#REF!</v>
      </c>
      <c r="BC18" s="84" t="e">
        <f>'2028.3 (РО)'!#REF!</f>
        <v>#REF!</v>
      </c>
      <c r="BD18" s="84" t="e">
        <f>'2028.3 (РО)'!#REF!</f>
        <v>#REF!</v>
      </c>
      <c r="BE18" s="84" t="e">
        <f>'2028.3 (РО)'!#REF!</f>
        <v>#REF!</v>
      </c>
      <c r="BF18" s="84" t="e">
        <f>'2028.3 (РО)'!#REF!</f>
        <v>#REF!</v>
      </c>
      <c r="BG18" s="84" t="e">
        <f>'2028.3 (РО)'!#REF!</f>
        <v>#REF!</v>
      </c>
      <c r="BH18" s="84" t="e">
        <f>'2028.3 (РО)'!#REF!</f>
        <v>#REF!</v>
      </c>
      <c r="BI18" s="84" t="e">
        <f>'2028.3 (РО)'!#REF!</f>
        <v>#REF!</v>
      </c>
      <c r="BJ18" s="84" t="e">
        <f>'2028.3 (РО)'!#REF!</f>
        <v>#REF!</v>
      </c>
      <c r="BK18" s="85" t="e">
        <f>'2028.3 (РО)'!#REF!</f>
        <v>#REF!</v>
      </c>
      <c r="BL18" s="84" t="e">
        <f>'2028.3 (РО)'!#REF!</f>
        <v>#REF!</v>
      </c>
      <c r="BM18" s="85" t="e">
        <f>'2028.3 (РО)'!#REF!</f>
        <v>#REF!</v>
      </c>
      <c r="BN18" s="84" t="e">
        <f>'2028.3 (РО)'!#REF!</f>
        <v>#REF!</v>
      </c>
      <c r="BO18" s="85" t="e">
        <f>'2028.3 (РО)'!#REF!</f>
        <v>#REF!</v>
      </c>
      <c r="BP18" s="84" t="e">
        <f>'2028.3 (РО)'!#REF!</f>
        <v>#REF!</v>
      </c>
      <c r="BQ18" s="85" t="e">
        <f>'2028.3 (РО)'!#REF!</f>
        <v>#REF!</v>
      </c>
      <c r="BR18" s="84" t="e">
        <f>'2028.3 (РО)'!#REF!</f>
        <v>#REF!</v>
      </c>
      <c r="BS18" s="85" t="e">
        <f>'2028.3 (РО)'!#REF!</f>
        <v>#REF!</v>
      </c>
      <c r="BT18" s="84" t="e">
        <f>'2028.3 (РО)'!#REF!</f>
        <v>#REF!</v>
      </c>
      <c r="BU18" s="85" t="e">
        <f>'2028.3 (РО)'!#REF!</f>
        <v>#REF!</v>
      </c>
      <c r="BV18" s="85" t="e">
        <f>'2028.3 (РО)'!#REF!</f>
        <v>#REF!</v>
      </c>
      <c r="BW18" s="84" t="e">
        <f>'2028.3 (РО)'!#REF!</f>
        <v>#REF!</v>
      </c>
      <c r="BX18" s="85" t="e">
        <f>'2028.3 (РО)'!#REF!</f>
        <v>#REF!</v>
      </c>
      <c r="BY18" s="84" t="e">
        <f>'2028.3 (РО)'!#REF!</f>
        <v>#REF!</v>
      </c>
      <c r="BZ18" s="184" t="e">
        <f>'2028.3 (РО)'!#REF!</f>
        <v>#REF!</v>
      </c>
      <c r="CA18" s="73" t="e">
        <f>'2028.3 (РО)'!#REF!</f>
        <v>#REF!</v>
      </c>
      <c r="CB18" s="32" t="e">
        <f>'2028.3 (РО)'!#REF!</f>
        <v>#REF!</v>
      </c>
      <c r="CC18" s="32" t="e">
        <f>'2028.3 (РО)'!#REF!</f>
        <v>#REF!</v>
      </c>
      <c r="CD18" s="30"/>
      <c r="CE18" s="30"/>
      <c r="CF18" s="31"/>
      <c r="CG18" s="30"/>
      <c r="CH18" s="54"/>
      <c r="CI18" s="30"/>
      <c r="CJ18" s="30"/>
      <c r="CK18" s="30"/>
      <c r="CL18" s="53"/>
      <c r="CM18" s="32"/>
      <c r="CN18" s="52"/>
      <c r="CO18" s="52"/>
      <c r="CP18" s="30"/>
      <c r="CQ18" s="32"/>
      <c r="CR18" s="71"/>
      <c r="CS18" s="32"/>
      <c r="CT18" s="30"/>
      <c r="CU18" s="32"/>
      <c r="CV18" s="30"/>
      <c r="CW18" s="30"/>
    </row>
    <row r="19" spans="1:104" s="64" customFormat="1" ht="15.75" x14ac:dyDescent="0.25">
      <c r="A19" s="51" t="e">
        <f>'2028.3 (РО)'!#REF!</f>
        <v>#REF!</v>
      </c>
      <c r="B19" s="50" t="e">
        <f>'2028.3 (РО)'!#REF!</f>
        <v>#REF!</v>
      </c>
      <c r="C19" s="49">
        <v>8</v>
      </c>
      <c r="D19" s="62" t="s">
        <v>54</v>
      </c>
      <c r="E19" s="59" t="e">
        <f>'2028.3 (РО)'!#REF!</f>
        <v>#REF!</v>
      </c>
      <c r="F19" s="195" t="e">
        <f t="shared" si="0"/>
        <v>#REF!</v>
      </c>
      <c r="G19" s="59" t="e">
        <f t="shared" si="1"/>
        <v>#REF!</v>
      </c>
      <c r="H19" s="195" t="e">
        <f t="shared" si="2"/>
        <v>#REF!</v>
      </c>
      <c r="I19" s="195" t="e">
        <f t="shared" si="3"/>
        <v>#REF!</v>
      </c>
      <c r="J19" s="196" t="e">
        <f>'2028.3 (РО)'!#REF!</f>
        <v>#REF!</v>
      </c>
      <c r="K19" s="196" t="e">
        <f>'2028.3 (РО)'!#REF!</f>
        <v>#REF!</v>
      </c>
      <c r="L19" s="89" t="e">
        <f>'2028.3 (РО)'!#REF!</f>
        <v>#REF!</v>
      </c>
      <c r="M19" s="196" t="e">
        <f>'2028.3 (РО)'!#REF!</f>
        <v>#REF!</v>
      </c>
      <c r="N19" s="196" t="e">
        <f>'2028.3 (РО)'!#REF!</f>
        <v>#REF!</v>
      </c>
      <c r="O19" s="196" t="e">
        <f>'2028.3 (РО)'!#REF!</f>
        <v>#REF!</v>
      </c>
      <c r="P19" s="196" t="e">
        <f>'2028.3 (РО)'!#REF!</f>
        <v>#REF!</v>
      </c>
      <c r="Q19" s="171" t="e">
        <f>'2028.3 (РО)'!#REF!</f>
        <v>#REF!</v>
      </c>
      <c r="R19" s="196" t="e">
        <f>'2028.3 (РО)'!#REF!</f>
        <v>#REF!</v>
      </c>
      <c r="S19" s="171" t="e">
        <f>'2028.3 (РО)'!#REF!</f>
        <v>#REF!</v>
      </c>
      <c r="T19" s="196" t="e">
        <f>'2028.3 (РО)'!#REF!</f>
        <v>#REF!</v>
      </c>
      <c r="U19" s="171" t="e">
        <f>'2028.3 (РО)'!#REF!</f>
        <v>#REF!</v>
      </c>
      <c r="V19" s="196" t="e">
        <f>'2028.3 (РО)'!#REF!</f>
        <v>#REF!</v>
      </c>
      <c r="W19" s="171" t="e">
        <f>'2028.3 (РО)'!#REF!</f>
        <v>#REF!</v>
      </c>
      <c r="X19" s="196" t="e">
        <f>'2028.3 (РО)'!#REF!</f>
        <v>#REF!</v>
      </c>
      <c r="Y19" s="171" t="e">
        <f>'2028.3 (РО)'!#REF!</f>
        <v>#REF!</v>
      </c>
      <c r="Z19" s="196" t="e">
        <f>'2028.3 (РО)'!#REF!</f>
        <v>#REF!</v>
      </c>
      <c r="AA19" s="171" t="e">
        <f>'2028.3 (РО)'!#REF!</f>
        <v>#REF!</v>
      </c>
      <c r="AB19" s="196" t="e">
        <f>'2028.3 (РО)'!#REF!</f>
        <v>#REF!</v>
      </c>
      <c r="AC19" s="171" t="e">
        <f>'2028.3 (РО)'!#REF!</f>
        <v>#REF!</v>
      </c>
      <c r="AD19" s="196" t="e">
        <f>'2028.3 (РО)'!#REF!</f>
        <v>#REF!</v>
      </c>
      <c r="AE19" s="171" t="e">
        <f>'2028.3 (РО)'!#REF!</f>
        <v>#REF!</v>
      </c>
      <c r="AF19" s="196" t="e">
        <f>'2028.3 (РО)'!#REF!</f>
        <v>#REF!</v>
      </c>
      <c r="AG19" s="171" t="e">
        <f>'2028.3 (РО)'!#REF!</f>
        <v>#REF!</v>
      </c>
      <c r="AH19" s="196" t="e">
        <f>'2028.3 (РО)'!#REF!</f>
        <v>#REF!</v>
      </c>
      <c r="AI19" s="196" t="e">
        <f>'2028.3 (РО)'!#REF!</f>
        <v>#REF!</v>
      </c>
      <c r="AJ19" s="196" t="e">
        <f>'2028.3 (РО)'!#REF!</f>
        <v>#REF!</v>
      </c>
      <c r="AK19" s="196" t="e">
        <f>'2028.3 (РО)'!#REF!</f>
        <v>#REF!</v>
      </c>
      <c r="AL19" s="171" t="e">
        <f>'2028.3 (РО)'!#REF!</f>
        <v>#REF!</v>
      </c>
      <c r="AM19" s="171" t="e">
        <f>'2028.3 (РО)'!#REF!</f>
        <v>#REF!</v>
      </c>
      <c r="AN19" s="196" t="e">
        <f>'2028.3 (РО)'!#REF!</f>
        <v>#REF!</v>
      </c>
      <c r="AO19" s="98" t="e">
        <f>'2028.3 (РО)'!#REF!</f>
        <v>#REF!</v>
      </c>
      <c r="AP19" s="196" t="e">
        <f>'2028.3 (РО)'!#REF!</f>
        <v>#REF!</v>
      </c>
      <c r="AQ19" s="98" t="e">
        <f>'2028.3 (РО)'!#REF!</f>
        <v>#REF!</v>
      </c>
      <c r="AR19" s="196" t="e">
        <f>'2028.3 (РО)'!#REF!</f>
        <v>#REF!</v>
      </c>
      <c r="AS19" s="98" t="e">
        <f>'2028.3 (РО)'!#REF!</f>
        <v>#REF!</v>
      </c>
      <c r="AT19" s="98" t="e">
        <f>'2028.3 (РО)'!#REF!</f>
        <v>#REF!</v>
      </c>
      <c r="AU19" s="196" t="e">
        <f>'2028.3 (РО)'!#REF!</f>
        <v>#REF!</v>
      </c>
      <c r="AV19" s="196" t="e">
        <f>'2028.3 (РО)'!#REF!</f>
        <v>#REF!</v>
      </c>
      <c r="AW19" s="98" t="e">
        <f>'2028.3 (РО)'!#REF!</f>
        <v>#REF!</v>
      </c>
      <c r="AX19" s="98" t="e">
        <f>'2028.3 (РО)'!#REF!</f>
        <v>#REF!</v>
      </c>
      <c r="AY19" s="84" t="e">
        <f>'2028.3 (РО)'!#REF!</f>
        <v>#REF!</v>
      </c>
      <c r="AZ19" s="84" t="e">
        <f>'2028.3 (РО)'!#REF!</f>
        <v>#REF!</v>
      </c>
      <c r="BA19" s="84" t="e">
        <f>'2028.3 (РО)'!#REF!</f>
        <v>#REF!</v>
      </c>
      <c r="BB19" s="84" t="e">
        <f>'2028.3 (РО)'!#REF!</f>
        <v>#REF!</v>
      </c>
      <c r="BC19" s="84" t="e">
        <f>'2028.3 (РО)'!#REF!</f>
        <v>#REF!</v>
      </c>
      <c r="BD19" s="84" t="e">
        <f>'2028.3 (РО)'!#REF!</f>
        <v>#REF!</v>
      </c>
      <c r="BE19" s="84" t="e">
        <f>'2028.3 (РО)'!#REF!</f>
        <v>#REF!</v>
      </c>
      <c r="BF19" s="84" t="e">
        <f>'2028.3 (РО)'!#REF!</f>
        <v>#REF!</v>
      </c>
      <c r="BG19" s="84" t="e">
        <f>'2028.3 (РО)'!#REF!</f>
        <v>#REF!</v>
      </c>
      <c r="BH19" s="84" t="e">
        <f>'2028.3 (РО)'!#REF!</f>
        <v>#REF!</v>
      </c>
      <c r="BI19" s="84" t="e">
        <f>'2028.3 (РО)'!#REF!</f>
        <v>#REF!</v>
      </c>
      <c r="BJ19" s="84" t="e">
        <f>'2028.3 (РО)'!#REF!</f>
        <v>#REF!</v>
      </c>
      <c r="BK19" s="85" t="e">
        <f>'2028.3 (РО)'!#REF!</f>
        <v>#REF!</v>
      </c>
      <c r="BL19" s="84" t="e">
        <f>'2028.3 (РО)'!#REF!</f>
        <v>#REF!</v>
      </c>
      <c r="BM19" s="85" t="e">
        <f>'2028.3 (РО)'!#REF!</f>
        <v>#REF!</v>
      </c>
      <c r="BN19" s="84" t="e">
        <f>'2028.3 (РО)'!#REF!</f>
        <v>#REF!</v>
      </c>
      <c r="BO19" s="85" t="e">
        <f>'2028.3 (РО)'!#REF!</f>
        <v>#REF!</v>
      </c>
      <c r="BP19" s="84" t="e">
        <f>'2028.3 (РО)'!#REF!</f>
        <v>#REF!</v>
      </c>
      <c r="BQ19" s="85" t="e">
        <f>'2028.3 (РО)'!#REF!</f>
        <v>#REF!</v>
      </c>
      <c r="BR19" s="84" t="e">
        <f>'2028.3 (РО)'!#REF!</f>
        <v>#REF!</v>
      </c>
      <c r="BS19" s="85" t="e">
        <f>'2028.3 (РО)'!#REF!</f>
        <v>#REF!</v>
      </c>
      <c r="BT19" s="84" t="e">
        <f>'2028.3 (РО)'!#REF!</f>
        <v>#REF!</v>
      </c>
      <c r="BU19" s="85" t="e">
        <f>'2028.3 (РО)'!#REF!</f>
        <v>#REF!</v>
      </c>
      <c r="BV19" s="85" t="e">
        <f>'2028.3 (РО)'!#REF!</f>
        <v>#REF!</v>
      </c>
      <c r="BW19" s="84" t="e">
        <f>'2028.3 (РО)'!#REF!</f>
        <v>#REF!</v>
      </c>
      <c r="BX19" s="85" t="e">
        <f>'2028.3 (РО)'!#REF!</f>
        <v>#REF!</v>
      </c>
      <c r="BY19" s="84" t="e">
        <f>'2028.3 (РО)'!#REF!</f>
        <v>#REF!</v>
      </c>
      <c r="BZ19" s="184" t="e">
        <f>'2028.3 (РО)'!#REF!</f>
        <v>#REF!</v>
      </c>
      <c r="CA19" s="73" t="e">
        <f>'2028.3 (РО)'!#REF!</f>
        <v>#REF!</v>
      </c>
      <c r="CB19" s="32" t="e">
        <f>'2028.3 (РО)'!#REF!</f>
        <v>#REF!</v>
      </c>
      <c r="CC19" s="32" t="e">
        <f>'2028.3 (РО)'!#REF!</f>
        <v>#REF!</v>
      </c>
      <c r="CD19" s="30"/>
      <c r="CE19" s="30"/>
      <c r="CF19" s="31"/>
      <c r="CG19" s="30"/>
      <c r="CH19" s="32"/>
      <c r="CI19" s="72"/>
      <c r="CJ19" s="72"/>
      <c r="CK19" s="54"/>
      <c r="CL19" s="30"/>
      <c r="CM19" s="30"/>
      <c r="CN19" s="30"/>
      <c r="CO19" s="53"/>
      <c r="CP19" s="32"/>
      <c r="CQ19" s="52"/>
      <c r="CR19" s="52"/>
      <c r="CS19" s="30"/>
      <c r="CT19" s="32"/>
      <c r="CU19" s="71"/>
      <c r="CV19" s="32"/>
      <c r="CW19" s="30"/>
      <c r="CX19" s="32"/>
      <c r="CY19" s="30"/>
      <c r="CZ19" s="30"/>
    </row>
    <row r="20" spans="1:104" s="64" customFormat="1" ht="15.75" x14ac:dyDescent="0.25">
      <c r="A20" s="51" t="e">
        <f>'2028.3 (РО)'!#REF!</f>
        <v>#REF!</v>
      </c>
      <c r="B20" s="50" t="e">
        <f>'2028.3 (РО)'!#REF!</f>
        <v>#REF!</v>
      </c>
      <c r="C20" s="49">
        <v>9</v>
      </c>
      <c r="D20" s="62" t="s">
        <v>53</v>
      </c>
      <c r="E20" s="59" t="e">
        <f>'2028.3 (РО)'!#REF!</f>
        <v>#REF!</v>
      </c>
      <c r="F20" s="195" t="e">
        <f t="shared" si="0"/>
        <v>#REF!</v>
      </c>
      <c r="G20" s="59" t="e">
        <f t="shared" si="1"/>
        <v>#REF!</v>
      </c>
      <c r="H20" s="195" t="e">
        <f t="shared" si="2"/>
        <v>#REF!</v>
      </c>
      <c r="I20" s="195" t="e">
        <f t="shared" si="3"/>
        <v>#REF!</v>
      </c>
      <c r="J20" s="196" t="e">
        <f>'2028.3 (РО)'!#REF!</f>
        <v>#REF!</v>
      </c>
      <c r="K20" s="196" t="e">
        <f>'2028.3 (РО)'!#REF!</f>
        <v>#REF!</v>
      </c>
      <c r="L20" s="89" t="e">
        <f>'2028.3 (РО)'!#REF!</f>
        <v>#REF!</v>
      </c>
      <c r="M20" s="196" t="e">
        <f>'2028.3 (РО)'!#REF!</f>
        <v>#REF!</v>
      </c>
      <c r="N20" s="196" t="e">
        <f>'2028.3 (РО)'!#REF!</f>
        <v>#REF!</v>
      </c>
      <c r="O20" s="196" t="e">
        <f>'2028.3 (РО)'!#REF!</f>
        <v>#REF!</v>
      </c>
      <c r="P20" s="196" t="e">
        <f>'2028.3 (РО)'!#REF!</f>
        <v>#REF!</v>
      </c>
      <c r="Q20" s="171" t="e">
        <f>'2028.3 (РО)'!#REF!</f>
        <v>#REF!</v>
      </c>
      <c r="R20" s="196" t="e">
        <f>'2028.3 (РО)'!#REF!</f>
        <v>#REF!</v>
      </c>
      <c r="S20" s="171" t="e">
        <f>'2028.3 (РО)'!#REF!</f>
        <v>#REF!</v>
      </c>
      <c r="T20" s="196" t="e">
        <f>'2028.3 (РО)'!#REF!</f>
        <v>#REF!</v>
      </c>
      <c r="U20" s="171" t="e">
        <f>'2028.3 (РО)'!#REF!</f>
        <v>#REF!</v>
      </c>
      <c r="V20" s="196" t="e">
        <f>'2028.3 (РО)'!#REF!</f>
        <v>#REF!</v>
      </c>
      <c r="W20" s="171" t="e">
        <f>'2028.3 (РО)'!#REF!</f>
        <v>#REF!</v>
      </c>
      <c r="X20" s="196" t="e">
        <f>'2028.3 (РО)'!#REF!</f>
        <v>#REF!</v>
      </c>
      <c r="Y20" s="171" t="e">
        <f>'2028.3 (РО)'!#REF!</f>
        <v>#REF!</v>
      </c>
      <c r="Z20" s="196" t="e">
        <f>'2028.3 (РО)'!#REF!</f>
        <v>#REF!</v>
      </c>
      <c r="AA20" s="171" t="e">
        <f>'2028.3 (РО)'!#REF!</f>
        <v>#REF!</v>
      </c>
      <c r="AB20" s="196" t="e">
        <f>'2028.3 (РО)'!#REF!</f>
        <v>#REF!</v>
      </c>
      <c r="AC20" s="171" t="e">
        <f>'2028.3 (РО)'!#REF!</f>
        <v>#REF!</v>
      </c>
      <c r="AD20" s="197" t="e">
        <f>'2028.3 (РО)'!#REF!</f>
        <v>#REF!</v>
      </c>
      <c r="AE20" s="171" t="e">
        <f>'2028.3 (РО)'!#REF!</f>
        <v>#REF!</v>
      </c>
      <c r="AF20" s="196" t="e">
        <f>'2028.3 (РО)'!#REF!</f>
        <v>#REF!</v>
      </c>
      <c r="AG20" s="171" t="e">
        <f>'2028.3 (РО)'!#REF!</f>
        <v>#REF!</v>
      </c>
      <c r="AH20" s="196" t="e">
        <f>'2028.3 (РО)'!#REF!</f>
        <v>#REF!</v>
      </c>
      <c r="AI20" s="196" t="e">
        <f>'2028.3 (РО)'!#REF!</f>
        <v>#REF!</v>
      </c>
      <c r="AJ20" s="197" t="e">
        <f>'2028.3 (РО)'!#REF!</f>
        <v>#REF!</v>
      </c>
      <c r="AK20" s="95" t="e">
        <f>'2028.3 (РО)'!#REF!</f>
        <v>#REF!</v>
      </c>
      <c r="AL20" s="171" t="e">
        <f>'2028.3 (РО)'!#REF!</f>
        <v>#REF!</v>
      </c>
      <c r="AM20" s="171" t="e">
        <f>'2028.3 (РО)'!#REF!</f>
        <v>#REF!</v>
      </c>
      <c r="AN20" s="196" t="e">
        <f>'2028.3 (РО)'!#REF!</f>
        <v>#REF!</v>
      </c>
      <c r="AO20" s="95" t="e">
        <f>'2028.3 (РО)'!#REF!</f>
        <v>#REF!</v>
      </c>
      <c r="AP20" s="196" t="e">
        <f>'2028.3 (РО)'!#REF!</f>
        <v>#REF!</v>
      </c>
      <c r="AQ20" s="95" t="e">
        <f>'2028.3 (РО)'!#REF!</f>
        <v>#REF!</v>
      </c>
      <c r="AR20" s="196" t="e">
        <f>'2028.3 (РО)'!#REF!</f>
        <v>#REF!</v>
      </c>
      <c r="AS20" s="95" t="e">
        <f>'2028.3 (РО)'!#REF!</f>
        <v>#REF!</v>
      </c>
      <c r="AT20" s="95" t="e">
        <f>'2028.3 (РО)'!#REF!</f>
        <v>#REF!</v>
      </c>
      <c r="AU20" s="96" t="e">
        <f>'2028.3 (РО)'!#REF!</f>
        <v>#REF!</v>
      </c>
      <c r="AV20" s="196" t="e">
        <f>'2028.3 (РО)'!#REF!</f>
        <v>#REF!</v>
      </c>
      <c r="AW20" s="95" t="e">
        <f>'2028.3 (РО)'!#REF!</f>
        <v>#REF!</v>
      </c>
      <c r="AX20" s="95" t="e">
        <f>'2028.3 (РО)'!#REF!</f>
        <v>#REF!</v>
      </c>
      <c r="AY20" s="84" t="e">
        <f>'2028.3 (РО)'!#REF!</f>
        <v>#REF!</v>
      </c>
      <c r="AZ20" s="84" t="e">
        <f>'2028.3 (РО)'!#REF!</f>
        <v>#REF!</v>
      </c>
      <c r="BA20" s="84" t="e">
        <f>'2028.3 (РО)'!#REF!</f>
        <v>#REF!</v>
      </c>
      <c r="BB20" s="84" t="e">
        <f>'2028.3 (РО)'!#REF!</f>
        <v>#REF!</v>
      </c>
      <c r="BC20" s="84" t="e">
        <f>'2028.3 (РО)'!#REF!</f>
        <v>#REF!</v>
      </c>
      <c r="BD20" s="84" t="e">
        <f>'2028.3 (РО)'!#REF!</f>
        <v>#REF!</v>
      </c>
      <c r="BE20" s="84" t="e">
        <f>'2028.3 (РО)'!#REF!</f>
        <v>#REF!</v>
      </c>
      <c r="BF20" s="84" t="e">
        <f>'2028.3 (РО)'!#REF!</f>
        <v>#REF!</v>
      </c>
      <c r="BG20" s="84" t="e">
        <f>'2028.3 (РО)'!#REF!</f>
        <v>#REF!</v>
      </c>
      <c r="BH20" s="84" t="e">
        <f>'2028.3 (РО)'!#REF!</f>
        <v>#REF!</v>
      </c>
      <c r="BI20" s="84" t="e">
        <f>'2028.3 (РО)'!#REF!</f>
        <v>#REF!</v>
      </c>
      <c r="BJ20" s="84" t="e">
        <f>'2028.3 (РО)'!#REF!</f>
        <v>#REF!</v>
      </c>
      <c r="BK20" s="85" t="e">
        <f>'2028.3 (РО)'!#REF!</f>
        <v>#REF!</v>
      </c>
      <c r="BL20" s="84" t="e">
        <f>'2028.3 (РО)'!#REF!</f>
        <v>#REF!</v>
      </c>
      <c r="BM20" s="85" t="e">
        <f>'2028.3 (РО)'!#REF!</f>
        <v>#REF!</v>
      </c>
      <c r="BN20" s="84" t="e">
        <f>'2028.3 (РО)'!#REF!</f>
        <v>#REF!</v>
      </c>
      <c r="BO20" s="85" t="e">
        <f>'2028.3 (РО)'!#REF!</f>
        <v>#REF!</v>
      </c>
      <c r="BP20" s="84" t="e">
        <f>'2028.3 (РО)'!#REF!</f>
        <v>#REF!</v>
      </c>
      <c r="BQ20" s="85" t="e">
        <f>'2028.3 (РО)'!#REF!</f>
        <v>#REF!</v>
      </c>
      <c r="BR20" s="84" t="e">
        <f>'2028.3 (РО)'!#REF!</f>
        <v>#REF!</v>
      </c>
      <c r="BS20" s="85" t="e">
        <f>'2028.3 (РО)'!#REF!</f>
        <v>#REF!</v>
      </c>
      <c r="BT20" s="84" t="e">
        <f>'2028.3 (РО)'!#REF!</f>
        <v>#REF!</v>
      </c>
      <c r="BU20" s="85" t="e">
        <f>'2028.3 (РО)'!#REF!</f>
        <v>#REF!</v>
      </c>
      <c r="BV20" s="85" t="e">
        <f>'2028.3 (РО)'!#REF!</f>
        <v>#REF!</v>
      </c>
      <c r="BW20" s="84" t="e">
        <f>'2028.3 (РО)'!#REF!</f>
        <v>#REF!</v>
      </c>
      <c r="BX20" s="85" t="e">
        <f>'2028.3 (РО)'!#REF!</f>
        <v>#REF!</v>
      </c>
      <c r="BY20" s="84" t="e">
        <f>'2028.3 (РО)'!#REF!</f>
        <v>#REF!</v>
      </c>
      <c r="BZ20" s="184" t="e">
        <f>'2028.3 (РО)'!#REF!</f>
        <v>#REF!</v>
      </c>
      <c r="CA20" s="73" t="e">
        <f>'2028.3 (РО)'!#REF!</f>
        <v>#REF!</v>
      </c>
      <c r="CB20" s="32" t="e">
        <f>'2028.3 (РО)'!#REF!</f>
        <v>#REF!</v>
      </c>
      <c r="CC20" s="32" t="e">
        <f>'2028.3 (РО)'!#REF!</f>
        <v>#REF!</v>
      </c>
      <c r="CD20" s="30"/>
      <c r="CE20" s="30"/>
      <c r="CF20" s="31"/>
      <c r="CG20" s="30"/>
      <c r="CH20" s="32"/>
      <c r="CI20" s="72"/>
      <c r="CJ20" s="72"/>
      <c r="CK20" s="54"/>
      <c r="CL20" s="30"/>
      <c r="CM20" s="30"/>
      <c r="CN20" s="30"/>
      <c r="CO20" s="53"/>
      <c r="CP20" s="32"/>
      <c r="CQ20" s="52"/>
      <c r="CR20" s="52"/>
      <c r="CS20" s="30"/>
      <c r="CT20" s="32"/>
      <c r="CU20" s="71"/>
      <c r="CV20" s="32"/>
      <c r="CW20" s="30"/>
      <c r="CX20" s="32"/>
      <c r="CY20" s="30"/>
      <c r="CZ20" s="30"/>
    </row>
    <row r="21" spans="1:104" s="64" customFormat="1" ht="15.75" x14ac:dyDescent="0.25">
      <c r="A21" s="51" t="e">
        <f>'2028.3 (РО)'!#REF!</f>
        <v>#REF!</v>
      </c>
      <c r="B21" s="50" t="e">
        <f>'2028.3 (РО)'!#REF!</f>
        <v>#REF!</v>
      </c>
      <c r="C21" s="49">
        <v>10</v>
      </c>
      <c r="D21" s="62" t="s">
        <v>52</v>
      </c>
      <c r="E21" s="59" t="e">
        <f>'2028.3 (РО)'!#REF!</f>
        <v>#REF!</v>
      </c>
      <c r="F21" s="195" t="e">
        <f t="shared" si="0"/>
        <v>#REF!</v>
      </c>
      <c r="G21" s="59" t="e">
        <f t="shared" si="1"/>
        <v>#REF!</v>
      </c>
      <c r="H21" s="195" t="e">
        <f t="shared" si="2"/>
        <v>#REF!</v>
      </c>
      <c r="I21" s="195" t="e">
        <f t="shared" si="3"/>
        <v>#REF!</v>
      </c>
      <c r="J21" s="196" t="e">
        <f>'2028.3 (РО)'!#REF!</f>
        <v>#REF!</v>
      </c>
      <c r="K21" s="196" t="e">
        <f>'2028.3 (РО)'!#REF!</f>
        <v>#REF!</v>
      </c>
      <c r="L21" s="89" t="e">
        <f>'2028.3 (РО)'!#REF!</f>
        <v>#REF!</v>
      </c>
      <c r="M21" s="196" t="e">
        <f>'2028.3 (РО)'!#REF!</f>
        <v>#REF!</v>
      </c>
      <c r="N21" s="196" t="e">
        <f>'2028.3 (РО)'!#REF!</f>
        <v>#REF!</v>
      </c>
      <c r="O21" s="196" t="e">
        <f>'2028.3 (РО)'!#REF!</f>
        <v>#REF!</v>
      </c>
      <c r="P21" s="196" t="e">
        <f>'2028.3 (РО)'!#REF!</f>
        <v>#REF!</v>
      </c>
      <c r="Q21" s="171" t="e">
        <f>'2028.3 (РО)'!#REF!</f>
        <v>#REF!</v>
      </c>
      <c r="R21" s="196" t="e">
        <f>'2028.3 (РО)'!#REF!</f>
        <v>#REF!</v>
      </c>
      <c r="S21" s="171" t="e">
        <f>'2028.3 (РО)'!#REF!</f>
        <v>#REF!</v>
      </c>
      <c r="T21" s="196" t="e">
        <f>'2028.3 (РО)'!#REF!</f>
        <v>#REF!</v>
      </c>
      <c r="U21" s="171" t="e">
        <f>'2028.3 (РО)'!#REF!</f>
        <v>#REF!</v>
      </c>
      <c r="V21" s="196" t="e">
        <f>'2028.3 (РО)'!#REF!</f>
        <v>#REF!</v>
      </c>
      <c r="W21" s="171" t="e">
        <f>'2028.3 (РО)'!#REF!</f>
        <v>#REF!</v>
      </c>
      <c r="X21" s="196" t="e">
        <f>'2028.3 (РО)'!#REF!</f>
        <v>#REF!</v>
      </c>
      <c r="Y21" s="171" t="e">
        <f>'2028.3 (РО)'!#REF!</f>
        <v>#REF!</v>
      </c>
      <c r="Z21" s="196" t="e">
        <f>'2028.3 (РО)'!#REF!</f>
        <v>#REF!</v>
      </c>
      <c r="AA21" s="171" t="e">
        <f>'2028.3 (РО)'!#REF!</f>
        <v>#REF!</v>
      </c>
      <c r="AB21" s="196" t="e">
        <f>'2028.3 (РО)'!#REF!</f>
        <v>#REF!</v>
      </c>
      <c r="AC21" s="171" t="e">
        <f>'2028.3 (РО)'!#REF!</f>
        <v>#REF!</v>
      </c>
      <c r="AD21" s="197" t="e">
        <f>'2028.3 (РО)'!#REF!</f>
        <v>#REF!</v>
      </c>
      <c r="AE21" s="171" t="e">
        <f>'2028.3 (РО)'!#REF!</f>
        <v>#REF!</v>
      </c>
      <c r="AF21" s="196" t="e">
        <f>'2028.3 (РО)'!#REF!</f>
        <v>#REF!</v>
      </c>
      <c r="AG21" s="171" t="e">
        <f>'2028.3 (РО)'!#REF!</f>
        <v>#REF!</v>
      </c>
      <c r="AH21" s="196" t="e">
        <f>'2028.3 (РО)'!#REF!</f>
        <v>#REF!</v>
      </c>
      <c r="AI21" s="196" t="e">
        <f>'2028.3 (РО)'!#REF!</f>
        <v>#REF!</v>
      </c>
      <c r="AJ21" s="82" t="e">
        <f>'2028.3 (РО)'!#REF!</f>
        <v>#REF!</v>
      </c>
      <c r="AK21" s="95" t="e">
        <f>'2028.3 (РО)'!#REF!</f>
        <v>#REF!</v>
      </c>
      <c r="AL21" s="171" t="e">
        <f>'2028.3 (РО)'!#REF!</f>
        <v>#REF!</v>
      </c>
      <c r="AM21" s="171" t="e">
        <f>'2028.3 (РО)'!#REF!</f>
        <v>#REF!</v>
      </c>
      <c r="AN21" s="196" t="e">
        <f>'2028.3 (РО)'!#REF!</f>
        <v>#REF!</v>
      </c>
      <c r="AO21" s="95" t="e">
        <f>'2028.3 (РО)'!#REF!</f>
        <v>#REF!</v>
      </c>
      <c r="AP21" s="196" t="e">
        <f>'2028.3 (РО)'!#REF!</f>
        <v>#REF!</v>
      </c>
      <c r="AQ21" s="95" t="e">
        <f>'2028.3 (РО)'!#REF!</f>
        <v>#REF!</v>
      </c>
      <c r="AR21" s="196" t="e">
        <f>'2028.3 (РО)'!#REF!</f>
        <v>#REF!</v>
      </c>
      <c r="AS21" s="95" t="e">
        <f>'2028.3 (РО)'!#REF!</f>
        <v>#REF!</v>
      </c>
      <c r="AT21" s="95" t="e">
        <f>'2028.3 (РО)'!#REF!</f>
        <v>#REF!</v>
      </c>
      <c r="AU21" s="96" t="e">
        <f>'2028.3 (РО)'!#REF!</f>
        <v>#REF!</v>
      </c>
      <c r="AV21" s="196" t="e">
        <f>'2028.3 (РО)'!#REF!</f>
        <v>#REF!</v>
      </c>
      <c r="AW21" s="95" t="e">
        <f>'2028.3 (РО)'!#REF!</f>
        <v>#REF!</v>
      </c>
      <c r="AX21" s="95" t="e">
        <f>'2028.3 (РО)'!#REF!</f>
        <v>#REF!</v>
      </c>
      <c r="AY21" s="84" t="e">
        <f>'2028.3 (РО)'!#REF!</f>
        <v>#REF!</v>
      </c>
      <c r="AZ21" s="84" t="e">
        <f>'2028.3 (РО)'!#REF!</f>
        <v>#REF!</v>
      </c>
      <c r="BA21" s="84" t="e">
        <f>'2028.3 (РО)'!#REF!</f>
        <v>#REF!</v>
      </c>
      <c r="BB21" s="84" t="e">
        <f>'2028.3 (РО)'!#REF!</f>
        <v>#REF!</v>
      </c>
      <c r="BC21" s="84" t="e">
        <f>'2028.3 (РО)'!#REF!</f>
        <v>#REF!</v>
      </c>
      <c r="BD21" s="84" t="e">
        <f>'2028.3 (РО)'!#REF!</f>
        <v>#REF!</v>
      </c>
      <c r="BE21" s="84" t="e">
        <f>'2028.3 (РО)'!#REF!</f>
        <v>#REF!</v>
      </c>
      <c r="BF21" s="84" t="e">
        <f>'2028.3 (РО)'!#REF!</f>
        <v>#REF!</v>
      </c>
      <c r="BG21" s="84" t="e">
        <f>'2028.3 (РО)'!#REF!</f>
        <v>#REF!</v>
      </c>
      <c r="BH21" s="84" t="e">
        <f>'2028.3 (РО)'!#REF!</f>
        <v>#REF!</v>
      </c>
      <c r="BI21" s="84" t="e">
        <f>'2028.3 (РО)'!#REF!</f>
        <v>#REF!</v>
      </c>
      <c r="BJ21" s="84" t="e">
        <f>'2028.3 (РО)'!#REF!</f>
        <v>#REF!</v>
      </c>
      <c r="BK21" s="85" t="e">
        <f>'2028.3 (РО)'!#REF!</f>
        <v>#REF!</v>
      </c>
      <c r="BL21" s="84" t="e">
        <f>'2028.3 (РО)'!#REF!</f>
        <v>#REF!</v>
      </c>
      <c r="BM21" s="85" t="e">
        <f>'2028.3 (РО)'!#REF!</f>
        <v>#REF!</v>
      </c>
      <c r="BN21" s="84" t="e">
        <f>'2028.3 (РО)'!#REF!</f>
        <v>#REF!</v>
      </c>
      <c r="BO21" s="85" t="e">
        <f>'2028.3 (РО)'!#REF!</f>
        <v>#REF!</v>
      </c>
      <c r="BP21" s="84" t="e">
        <f>'2028.3 (РО)'!#REF!</f>
        <v>#REF!</v>
      </c>
      <c r="BQ21" s="85" t="e">
        <f>'2028.3 (РО)'!#REF!</f>
        <v>#REF!</v>
      </c>
      <c r="BR21" s="84" t="e">
        <f>'2028.3 (РО)'!#REF!</f>
        <v>#REF!</v>
      </c>
      <c r="BS21" s="85" t="e">
        <f>'2028.3 (РО)'!#REF!</f>
        <v>#REF!</v>
      </c>
      <c r="BT21" s="84" t="e">
        <f>'2028.3 (РО)'!#REF!</f>
        <v>#REF!</v>
      </c>
      <c r="BU21" s="85" t="e">
        <f>'2028.3 (РО)'!#REF!</f>
        <v>#REF!</v>
      </c>
      <c r="BV21" s="85" t="e">
        <f>'2028.3 (РО)'!#REF!</f>
        <v>#REF!</v>
      </c>
      <c r="BW21" s="84" t="e">
        <f>'2028.3 (РО)'!#REF!</f>
        <v>#REF!</v>
      </c>
      <c r="BX21" s="85" t="e">
        <f>'2028.3 (РО)'!#REF!</f>
        <v>#REF!</v>
      </c>
      <c r="BY21" s="84" t="e">
        <f>'2028.3 (РО)'!#REF!</f>
        <v>#REF!</v>
      </c>
      <c r="BZ21" s="184" t="e">
        <f>'2028.3 (РО)'!#REF!</f>
        <v>#REF!</v>
      </c>
      <c r="CA21" s="73" t="e">
        <f>'2028.3 (РО)'!#REF!</f>
        <v>#REF!</v>
      </c>
      <c r="CB21" s="32" t="e">
        <f>'2028.3 (РО)'!#REF!</f>
        <v>#REF!</v>
      </c>
      <c r="CC21" s="32" t="e">
        <f>'2028.3 (РО)'!#REF!</f>
        <v>#REF!</v>
      </c>
      <c r="CD21" s="30"/>
      <c r="CE21" s="30"/>
      <c r="CF21" s="31"/>
      <c r="CG21" s="30"/>
      <c r="CH21" s="32"/>
      <c r="CI21" s="72"/>
      <c r="CJ21" s="72"/>
      <c r="CK21" s="54"/>
      <c r="CL21" s="30"/>
      <c r="CM21" s="30"/>
      <c r="CN21" s="30"/>
      <c r="CO21" s="53"/>
      <c r="CP21" s="32"/>
      <c r="CQ21" s="52"/>
      <c r="CR21" s="52"/>
      <c r="CS21" s="30"/>
      <c r="CT21" s="32"/>
      <c r="CU21" s="71"/>
      <c r="CV21" s="32"/>
      <c r="CW21" s="30"/>
      <c r="CX21" s="32"/>
      <c r="CY21" s="30"/>
      <c r="CZ21" s="30"/>
    </row>
    <row r="22" spans="1:104" s="64" customFormat="1" ht="15.75" x14ac:dyDescent="0.25">
      <c r="A22" s="51" t="e">
        <f>'2028.3 (РО)'!#REF!</f>
        <v>#REF!</v>
      </c>
      <c r="B22" s="50" t="e">
        <f>'2028.3 (РО)'!#REF!</f>
        <v>#REF!</v>
      </c>
      <c r="C22" s="49">
        <v>11</v>
      </c>
      <c r="D22" s="62" t="s">
        <v>51</v>
      </c>
      <c r="E22" s="59" t="e">
        <f>'2028.3 (РО)'!#REF!</f>
        <v>#REF!</v>
      </c>
      <c r="F22" s="195" t="e">
        <f t="shared" si="0"/>
        <v>#REF!</v>
      </c>
      <c r="G22" s="59" t="e">
        <f t="shared" si="1"/>
        <v>#REF!</v>
      </c>
      <c r="H22" s="195" t="e">
        <f t="shared" si="2"/>
        <v>#REF!</v>
      </c>
      <c r="I22" s="195" t="e">
        <f t="shared" si="3"/>
        <v>#REF!</v>
      </c>
      <c r="J22" s="196" t="e">
        <f>'2028.3 (РО)'!#REF!</f>
        <v>#REF!</v>
      </c>
      <c r="K22" s="196" t="e">
        <f>'2028.3 (РО)'!#REF!</f>
        <v>#REF!</v>
      </c>
      <c r="L22" s="89" t="e">
        <f>'2028.3 (РО)'!#REF!</f>
        <v>#REF!</v>
      </c>
      <c r="M22" s="196" t="e">
        <f>'2028.3 (РО)'!#REF!</f>
        <v>#REF!</v>
      </c>
      <c r="N22" s="196" t="e">
        <f>'2028.3 (РО)'!#REF!</f>
        <v>#REF!</v>
      </c>
      <c r="O22" s="196" t="e">
        <f>'2028.3 (РО)'!#REF!</f>
        <v>#REF!</v>
      </c>
      <c r="P22" s="196" t="e">
        <f>'2028.3 (РО)'!#REF!</f>
        <v>#REF!</v>
      </c>
      <c r="Q22" s="171" t="e">
        <f>'2028.3 (РО)'!#REF!</f>
        <v>#REF!</v>
      </c>
      <c r="R22" s="196" t="e">
        <f>'2028.3 (РО)'!#REF!</f>
        <v>#REF!</v>
      </c>
      <c r="S22" s="171" t="e">
        <f>'2028.3 (РО)'!#REF!</f>
        <v>#REF!</v>
      </c>
      <c r="T22" s="196" t="e">
        <f>'2028.3 (РО)'!#REF!</f>
        <v>#REF!</v>
      </c>
      <c r="U22" s="171" t="e">
        <f>'2028.3 (РО)'!#REF!</f>
        <v>#REF!</v>
      </c>
      <c r="V22" s="196" t="e">
        <f>'2028.3 (РО)'!#REF!</f>
        <v>#REF!</v>
      </c>
      <c r="W22" s="171" t="e">
        <f>'2028.3 (РО)'!#REF!</f>
        <v>#REF!</v>
      </c>
      <c r="X22" s="196" t="e">
        <f>'2028.3 (РО)'!#REF!</f>
        <v>#REF!</v>
      </c>
      <c r="Y22" s="171" t="e">
        <f>'2028.3 (РО)'!#REF!</f>
        <v>#REF!</v>
      </c>
      <c r="Z22" s="196" t="e">
        <f>'2028.3 (РО)'!#REF!</f>
        <v>#REF!</v>
      </c>
      <c r="AA22" s="171" t="e">
        <f>'2028.3 (РО)'!#REF!</f>
        <v>#REF!</v>
      </c>
      <c r="AB22" s="196" t="e">
        <f>'2028.3 (РО)'!#REF!</f>
        <v>#REF!</v>
      </c>
      <c r="AC22" s="171" t="e">
        <f>'2028.3 (РО)'!#REF!</f>
        <v>#REF!</v>
      </c>
      <c r="AD22" s="197" t="e">
        <f>'2028.3 (РО)'!#REF!</f>
        <v>#REF!</v>
      </c>
      <c r="AE22" s="171" t="e">
        <f>'2028.3 (РО)'!#REF!</f>
        <v>#REF!</v>
      </c>
      <c r="AF22" s="196" t="e">
        <f>'2028.3 (РО)'!#REF!</f>
        <v>#REF!</v>
      </c>
      <c r="AG22" s="171" t="e">
        <f>'2028.3 (РО)'!#REF!</f>
        <v>#REF!</v>
      </c>
      <c r="AH22" s="196" t="e">
        <f>'2028.3 (РО)'!#REF!</f>
        <v>#REF!</v>
      </c>
      <c r="AI22" s="196" t="e">
        <f>'2028.3 (РО)'!#REF!</f>
        <v>#REF!</v>
      </c>
      <c r="AJ22" s="82" t="e">
        <f>'2028.3 (РО)'!#REF!</f>
        <v>#REF!</v>
      </c>
      <c r="AK22" s="95" t="e">
        <f>'2028.3 (РО)'!#REF!</f>
        <v>#REF!</v>
      </c>
      <c r="AL22" s="171" t="e">
        <f>'2028.3 (РО)'!#REF!</f>
        <v>#REF!</v>
      </c>
      <c r="AM22" s="171" t="e">
        <f>'2028.3 (РО)'!#REF!</f>
        <v>#REF!</v>
      </c>
      <c r="AN22" s="196" t="e">
        <f>'2028.3 (РО)'!#REF!</f>
        <v>#REF!</v>
      </c>
      <c r="AO22" s="95" t="e">
        <f>'2028.3 (РО)'!#REF!</f>
        <v>#REF!</v>
      </c>
      <c r="AP22" s="196" t="e">
        <f>'2028.3 (РО)'!#REF!</f>
        <v>#REF!</v>
      </c>
      <c r="AQ22" s="95" t="e">
        <f>'2028.3 (РО)'!#REF!</f>
        <v>#REF!</v>
      </c>
      <c r="AR22" s="196" t="e">
        <f>'2028.3 (РО)'!#REF!</f>
        <v>#REF!</v>
      </c>
      <c r="AS22" s="95" t="e">
        <f>'2028.3 (РО)'!#REF!</f>
        <v>#REF!</v>
      </c>
      <c r="AT22" s="95" t="e">
        <f>'2028.3 (РО)'!#REF!</f>
        <v>#REF!</v>
      </c>
      <c r="AU22" s="96" t="e">
        <f>'2028.3 (РО)'!#REF!</f>
        <v>#REF!</v>
      </c>
      <c r="AV22" s="196" t="e">
        <f>'2028.3 (РО)'!#REF!</f>
        <v>#REF!</v>
      </c>
      <c r="AW22" s="95" t="e">
        <f>'2028.3 (РО)'!#REF!</f>
        <v>#REF!</v>
      </c>
      <c r="AX22" s="95" t="e">
        <f>'2028.3 (РО)'!#REF!</f>
        <v>#REF!</v>
      </c>
      <c r="AY22" s="84" t="e">
        <f>'2028.3 (РО)'!#REF!</f>
        <v>#REF!</v>
      </c>
      <c r="AZ22" s="84" t="e">
        <f>'2028.3 (РО)'!#REF!</f>
        <v>#REF!</v>
      </c>
      <c r="BA22" s="84" t="e">
        <f>'2028.3 (РО)'!#REF!</f>
        <v>#REF!</v>
      </c>
      <c r="BB22" s="84" t="e">
        <f>'2028.3 (РО)'!#REF!</f>
        <v>#REF!</v>
      </c>
      <c r="BC22" s="84" t="e">
        <f>'2028.3 (РО)'!#REF!</f>
        <v>#REF!</v>
      </c>
      <c r="BD22" s="84" t="e">
        <f>'2028.3 (РО)'!#REF!</f>
        <v>#REF!</v>
      </c>
      <c r="BE22" s="84" t="e">
        <f>'2028.3 (РО)'!#REF!</f>
        <v>#REF!</v>
      </c>
      <c r="BF22" s="84" t="e">
        <f>'2028.3 (РО)'!#REF!</f>
        <v>#REF!</v>
      </c>
      <c r="BG22" s="84" t="e">
        <f>'2028.3 (РО)'!#REF!</f>
        <v>#REF!</v>
      </c>
      <c r="BH22" s="84" t="e">
        <f>'2028.3 (РО)'!#REF!</f>
        <v>#REF!</v>
      </c>
      <c r="BI22" s="84" t="e">
        <f>'2028.3 (РО)'!#REF!</f>
        <v>#REF!</v>
      </c>
      <c r="BJ22" s="84" t="e">
        <f>'2028.3 (РО)'!#REF!</f>
        <v>#REF!</v>
      </c>
      <c r="BK22" s="85" t="e">
        <f>'2028.3 (РО)'!#REF!</f>
        <v>#REF!</v>
      </c>
      <c r="BL22" s="84" t="e">
        <f>'2028.3 (РО)'!#REF!</f>
        <v>#REF!</v>
      </c>
      <c r="BM22" s="85" t="e">
        <f>'2028.3 (РО)'!#REF!</f>
        <v>#REF!</v>
      </c>
      <c r="BN22" s="84" t="e">
        <f>'2028.3 (РО)'!#REF!</f>
        <v>#REF!</v>
      </c>
      <c r="BO22" s="85" t="e">
        <f>'2028.3 (РО)'!#REF!</f>
        <v>#REF!</v>
      </c>
      <c r="BP22" s="84" t="e">
        <f>'2028.3 (РО)'!#REF!</f>
        <v>#REF!</v>
      </c>
      <c r="BQ22" s="85" t="e">
        <f>'2028.3 (РО)'!#REF!</f>
        <v>#REF!</v>
      </c>
      <c r="BR22" s="84" t="e">
        <f>'2028.3 (РО)'!#REF!</f>
        <v>#REF!</v>
      </c>
      <c r="BS22" s="85" t="e">
        <f>'2028.3 (РО)'!#REF!</f>
        <v>#REF!</v>
      </c>
      <c r="BT22" s="84" t="e">
        <f>'2028.3 (РО)'!#REF!</f>
        <v>#REF!</v>
      </c>
      <c r="BU22" s="85" t="e">
        <f>'2028.3 (РО)'!#REF!</f>
        <v>#REF!</v>
      </c>
      <c r="BV22" s="85" t="e">
        <f>'2028.3 (РО)'!#REF!</f>
        <v>#REF!</v>
      </c>
      <c r="BW22" s="84" t="e">
        <f>'2028.3 (РО)'!#REF!</f>
        <v>#REF!</v>
      </c>
      <c r="BX22" s="85" t="e">
        <f>'2028.3 (РО)'!#REF!</f>
        <v>#REF!</v>
      </c>
      <c r="BY22" s="84" t="e">
        <f>'2028.3 (РО)'!#REF!</f>
        <v>#REF!</v>
      </c>
      <c r="BZ22" s="184" t="e">
        <f>'2028.3 (РО)'!#REF!</f>
        <v>#REF!</v>
      </c>
      <c r="CA22" s="73" t="e">
        <f>'2028.3 (РО)'!#REF!</f>
        <v>#REF!</v>
      </c>
      <c r="CB22" s="32" t="e">
        <f>'2028.3 (РО)'!#REF!</f>
        <v>#REF!</v>
      </c>
      <c r="CC22" s="32" t="e">
        <f>'2028.3 (РО)'!#REF!</f>
        <v>#REF!</v>
      </c>
      <c r="CD22" s="30"/>
      <c r="CE22" s="30"/>
      <c r="CF22" s="31"/>
      <c r="CG22" s="30"/>
      <c r="CH22" s="32"/>
      <c r="CI22" s="72"/>
      <c r="CJ22" s="72"/>
      <c r="CK22" s="54"/>
      <c r="CL22" s="30"/>
      <c r="CM22" s="30"/>
      <c r="CN22" s="30"/>
      <c r="CO22" s="53"/>
      <c r="CP22" s="32"/>
      <c r="CQ22" s="52"/>
      <c r="CR22" s="52"/>
      <c r="CS22" s="30"/>
      <c r="CT22" s="32"/>
      <c r="CU22" s="71"/>
      <c r="CV22" s="32"/>
      <c r="CW22" s="30"/>
      <c r="CX22" s="32"/>
      <c r="CY22" s="30"/>
      <c r="CZ22" s="30"/>
    </row>
    <row r="23" spans="1:104" s="64" customFormat="1" ht="15.75" x14ac:dyDescent="0.25">
      <c r="A23" s="51" t="e">
        <f>'2028.3 (РО)'!#REF!</f>
        <v>#REF!</v>
      </c>
      <c r="B23" s="50" t="e">
        <f>'2028.3 (РО)'!#REF!</f>
        <v>#REF!</v>
      </c>
      <c r="C23" s="49">
        <v>12</v>
      </c>
      <c r="D23" s="62" t="s">
        <v>49</v>
      </c>
      <c r="E23" s="59" t="e">
        <f>'2028.3 (РО)'!#REF!</f>
        <v>#REF!</v>
      </c>
      <c r="F23" s="195" t="e">
        <f t="shared" si="0"/>
        <v>#REF!</v>
      </c>
      <c r="G23" s="59" t="e">
        <f t="shared" si="1"/>
        <v>#REF!</v>
      </c>
      <c r="H23" s="195" t="e">
        <f t="shared" si="2"/>
        <v>#REF!</v>
      </c>
      <c r="I23" s="195" t="e">
        <f t="shared" si="3"/>
        <v>#REF!</v>
      </c>
      <c r="J23" s="196" t="e">
        <f>'2028.3 (РО)'!#REF!</f>
        <v>#REF!</v>
      </c>
      <c r="K23" s="196" t="e">
        <f>'2028.3 (РО)'!#REF!</f>
        <v>#REF!</v>
      </c>
      <c r="L23" s="89" t="e">
        <f>'2028.3 (РО)'!#REF!</f>
        <v>#REF!</v>
      </c>
      <c r="M23" s="196" t="e">
        <f>'2028.3 (РО)'!#REF!</f>
        <v>#REF!</v>
      </c>
      <c r="N23" s="196" t="e">
        <f>'2028.3 (РО)'!#REF!</f>
        <v>#REF!</v>
      </c>
      <c r="O23" s="196" t="e">
        <f>'2028.3 (РО)'!#REF!</f>
        <v>#REF!</v>
      </c>
      <c r="P23" s="196" t="e">
        <f>'2028.3 (РО)'!#REF!</f>
        <v>#REF!</v>
      </c>
      <c r="Q23" s="171" t="e">
        <f>'2028.3 (РО)'!#REF!</f>
        <v>#REF!</v>
      </c>
      <c r="R23" s="196" t="e">
        <f>'2028.3 (РО)'!#REF!</f>
        <v>#REF!</v>
      </c>
      <c r="S23" s="171" t="e">
        <f>'2028.3 (РО)'!#REF!</f>
        <v>#REF!</v>
      </c>
      <c r="T23" s="196" t="e">
        <f>'2028.3 (РО)'!#REF!</f>
        <v>#REF!</v>
      </c>
      <c r="U23" s="171" t="e">
        <f>'2028.3 (РО)'!#REF!</f>
        <v>#REF!</v>
      </c>
      <c r="V23" s="196" t="e">
        <f>'2028.3 (РО)'!#REF!</f>
        <v>#REF!</v>
      </c>
      <c r="W23" s="171" t="e">
        <f>'2028.3 (РО)'!#REF!</f>
        <v>#REF!</v>
      </c>
      <c r="X23" s="196" t="e">
        <f>'2028.3 (РО)'!#REF!</f>
        <v>#REF!</v>
      </c>
      <c r="Y23" s="171" t="e">
        <f>'2028.3 (РО)'!#REF!</f>
        <v>#REF!</v>
      </c>
      <c r="Z23" s="196" t="e">
        <f>'2028.3 (РО)'!#REF!</f>
        <v>#REF!</v>
      </c>
      <c r="AA23" s="171" t="e">
        <f>'2028.3 (РО)'!#REF!</f>
        <v>#REF!</v>
      </c>
      <c r="AB23" s="196" t="e">
        <f>'2028.3 (РО)'!#REF!</f>
        <v>#REF!</v>
      </c>
      <c r="AC23" s="171" t="e">
        <f>'2028.3 (РО)'!#REF!</f>
        <v>#REF!</v>
      </c>
      <c r="AD23" s="197" t="e">
        <f>'2028.3 (РО)'!#REF!</f>
        <v>#REF!</v>
      </c>
      <c r="AE23" s="171" t="e">
        <f>'2028.3 (РО)'!#REF!</f>
        <v>#REF!</v>
      </c>
      <c r="AF23" s="196" t="e">
        <f>'2028.3 (РО)'!#REF!</f>
        <v>#REF!</v>
      </c>
      <c r="AG23" s="171" t="e">
        <f>'2028.3 (РО)'!#REF!</f>
        <v>#REF!</v>
      </c>
      <c r="AH23" s="196" t="e">
        <f>'2028.3 (РО)'!#REF!</f>
        <v>#REF!</v>
      </c>
      <c r="AI23" s="196" t="e">
        <f>'2028.3 (РО)'!#REF!</f>
        <v>#REF!</v>
      </c>
      <c r="AJ23" s="82" t="e">
        <f>'2028.3 (РО)'!#REF!</f>
        <v>#REF!</v>
      </c>
      <c r="AK23" s="95" t="e">
        <f>'2028.3 (РО)'!#REF!</f>
        <v>#REF!</v>
      </c>
      <c r="AL23" s="171" t="e">
        <f>'2028.3 (РО)'!#REF!</f>
        <v>#REF!</v>
      </c>
      <c r="AM23" s="171" t="e">
        <f>'2028.3 (РО)'!#REF!</f>
        <v>#REF!</v>
      </c>
      <c r="AN23" s="196" t="e">
        <f>'2028.3 (РО)'!#REF!</f>
        <v>#REF!</v>
      </c>
      <c r="AO23" s="95" t="e">
        <f>'2028.3 (РО)'!#REF!</f>
        <v>#REF!</v>
      </c>
      <c r="AP23" s="196" t="e">
        <f>'2028.3 (РО)'!#REF!</f>
        <v>#REF!</v>
      </c>
      <c r="AQ23" s="95" t="e">
        <f>'2028.3 (РО)'!#REF!</f>
        <v>#REF!</v>
      </c>
      <c r="AR23" s="196" t="e">
        <f>'2028.3 (РО)'!#REF!</f>
        <v>#REF!</v>
      </c>
      <c r="AS23" s="95" t="e">
        <f>'2028.3 (РО)'!#REF!</f>
        <v>#REF!</v>
      </c>
      <c r="AT23" s="95" t="e">
        <f>'2028.3 (РО)'!#REF!</f>
        <v>#REF!</v>
      </c>
      <c r="AU23" s="172" t="e">
        <f>'2028.3 (РО)'!#REF!</f>
        <v>#REF!</v>
      </c>
      <c r="AV23" s="196" t="e">
        <f>'2028.3 (РО)'!#REF!</f>
        <v>#REF!</v>
      </c>
      <c r="AW23" s="95" t="e">
        <f>'2028.3 (РО)'!#REF!</f>
        <v>#REF!</v>
      </c>
      <c r="AX23" s="95" t="e">
        <f>'2028.3 (РО)'!#REF!</f>
        <v>#REF!</v>
      </c>
      <c r="AY23" s="97" t="e">
        <f>'2028.3 (РО)'!#REF!</f>
        <v>#REF!</v>
      </c>
      <c r="AZ23" s="97" t="e">
        <f>'2028.3 (РО)'!#REF!</f>
        <v>#REF!</v>
      </c>
      <c r="BA23" s="97" t="e">
        <f>'2028.3 (РО)'!#REF!</f>
        <v>#REF!</v>
      </c>
      <c r="BB23" s="97" t="e">
        <f>'2028.3 (РО)'!#REF!</f>
        <v>#REF!</v>
      </c>
      <c r="BC23" s="97" t="e">
        <f>'2028.3 (РО)'!#REF!</f>
        <v>#REF!</v>
      </c>
      <c r="BD23" s="97" t="e">
        <f>'2028.3 (РО)'!#REF!</f>
        <v>#REF!</v>
      </c>
      <c r="BE23" s="97" t="e">
        <f>'2028.3 (РО)'!#REF!</f>
        <v>#REF!</v>
      </c>
      <c r="BF23" s="97" t="e">
        <f>'2028.3 (РО)'!#REF!</f>
        <v>#REF!</v>
      </c>
      <c r="BG23" s="97" t="e">
        <f>'2028.3 (РО)'!#REF!</f>
        <v>#REF!</v>
      </c>
      <c r="BH23" s="97" t="e">
        <f>'2028.3 (РО)'!#REF!</f>
        <v>#REF!</v>
      </c>
      <c r="BI23" s="97" t="e">
        <f>'2028.3 (РО)'!#REF!</f>
        <v>#REF!</v>
      </c>
      <c r="BJ23" s="97" t="e">
        <f>'2028.3 (РО)'!#REF!</f>
        <v>#REF!</v>
      </c>
      <c r="BK23" s="85" t="e">
        <f>'2028.3 (РО)'!#REF!</f>
        <v>#REF!</v>
      </c>
      <c r="BL23" s="97" t="e">
        <f>'2028.3 (РО)'!#REF!</f>
        <v>#REF!</v>
      </c>
      <c r="BM23" s="85" t="e">
        <f>'2028.3 (РО)'!#REF!</f>
        <v>#REF!</v>
      </c>
      <c r="BN23" s="97" t="e">
        <f>'2028.3 (РО)'!#REF!</f>
        <v>#REF!</v>
      </c>
      <c r="BO23" s="85" t="e">
        <f>'2028.3 (РО)'!#REF!</f>
        <v>#REF!</v>
      </c>
      <c r="BP23" s="97" t="e">
        <f>'2028.3 (РО)'!#REF!</f>
        <v>#REF!</v>
      </c>
      <c r="BQ23" s="85" t="e">
        <f>'2028.3 (РО)'!#REF!</f>
        <v>#REF!</v>
      </c>
      <c r="BR23" s="97" t="e">
        <f>'2028.3 (РО)'!#REF!</f>
        <v>#REF!</v>
      </c>
      <c r="BS23" s="85" t="e">
        <f>'2028.3 (РО)'!#REF!</f>
        <v>#REF!</v>
      </c>
      <c r="BT23" s="97" t="e">
        <f>'2028.3 (РО)'!#REF!</f>
        <v>#REF!</v>
      </c>
      <c r="BU23" s="85" t="e">
        <f>'2028.3 (РО)'!#REF!</f>
        <v>#REF!</v>
      </c>
      <c r="BV23" s="85" t="e">
        <f>'2028.3 (РО)'!#REF!</f>
        <v>#REF!</v>
      </c>
      <c r="BW23" s="97" t="e">
        <f>'2028.3 (РО)'!#REF!</f>
        <v>#REF!</v>
      </c>
      <c r="BX23" s="85" t="e">
        <f>'2028.3 (РО)'!#REF!</f>
        <v>#REF!</v>
      </c>
      <c r="BY23" s="97" t="e">
        <f>'2028.3 (РО)'!#REF!</f>
        <v>#REF!</v>
      </c>
      <c r="BZ23" s="184" t="e">
        <f>'2028.3 (РО)'!#REF!</f>
        <v>#REF!</v>
      </c>
      <c r="CA23" s="73" t="e">
        <f>'2028.3 (РО)'!#REF!</f>
        <v>#REF!</v>
      </c>
      <c r="CB23" s="32" t="e">
        <f>'2028.3 (РО)'!#REF!</f>
        <v>#REF!</v>
      </c>
      <c r="CC23" s="32" t="e">
        <f>'2028.3 (РО)'!#REF!</f>
        <v>#REF!</v>
      </c>
      <c r="CD23" s="30"/>
      <c r="CE23" s="30"/>
      <c r="CF23" s="31"/>
      <c r="CG23" s="30"/>
      <c r="CH23" s="32"/>
      <c r="CI23" s="72"/>
      <c r="CJ23" s="72"/>
      <c r="CK23" s="54"/>
      <c r="CL23" s="30"/>
      <c r="CM23" s="30"/>
      <c r="CN23" s="30"/>
      <c r="CO23" s="53"/>
      <c r="CP23" s="32"/>
      <c r="CQ23" s="52"/>
      <c r="CR23" s="52"/>
      <c r="CS23" s="30"/>
      <c r="CT23" s="32"/>
      <c r="CU23" s="71"/>
      <c r="CV23" s="32"/>
      <c r="CW23" s="30"/>
      <c r="CX23" s="32"/>
      <c r="CY23" s="30"/>
      <c r="CZ23" s="30"/>
    </row>
    <row r="24" spans="1:104" s="64" customFormat="1" ht="15.75" x14ac:dyDescent="0.25">
      <c r="A24" s="51" t="e">
        <f>'2028.3 (РО)'!#REF!</f>
        <v>#REF!</v>
      </c>
      <c r="B24" s="50" t="e">
        <f>'2028.3 (РО)'!#REF!</f>
        <v>#REF!</v>
      </c>
      <c r="C24" s="49">
        <v>13</v>
      </c>
      <c r="D24" s="62" t="s">
        <v>47</v>
      </c>
      <c r="E24" s="59" t="e">
        <f>'2028.3 (РО)'!#REF!</f>
        <v>#REF!</v>
      </c>
      <c r="F24" s="195" t="e">
        <f t="shared" si="0"/>
        <v>#REF!</v>
      </c>
      <c r="G24" s="59" t="e">
        <f t="shared" si="1"/>
        <v>#REF!</v>
      </c>
      <c r="H24" s="195" t="e">
        <f t="shared" si="2"/>
        <v>#REF!</v>
      </c>
      <c r="I24" s="195" t="e">
        <f t="shared" si="3"/>
        <v>#REF!</v>
      </c>
      <c r="J24" s="196" t="e">
        <f>'2028.3 (РО)'!#REF!</f>
        <v>#REF!</v>
      </c>
      <c r="K24" s="196" t="e">
        <f>'2028.3 (РО)'!#REF!</f>
        <v>#REF!</v>
      </c>
      <c r="L24" s="89" t="e">
        <f>'2028.3 (РО)'!#REF!</f>
        <v>#REF!</v>
      </c>
      <c r="M24" s="196" t="e">
        <f>'2028.3 (РО)'!#REF!</f>
        <v>#REF!</v>
      </c>
      <c r="N24" s="196" t="e">
        <f>'2028.3 (РО)'!#REF!</f>
        <v>#REF!</v>
      </c>
      <c r="O24" s="196" t="e">
        <f>'2028.3 (РО)'!#REF!</f>
        <v>#REF!</v>
      </c>
      <c r="P24" s="196" t="e">
        <f>'2028.3 (РО)'!#REF!</f>
        <v>#REF!</v>
      </c>
      <c r="Q24" s="171" t="e">
        <f>'2028.3 (РО)'!#REF!</f>
        <v>#REF!</v>
      </c>
      <c r="R24" s="196" t="e">
        <f>'2028.3 (РО)'!#REF!</f>
        <v>#REF!</v>
      </c>
      <c r="S24" s="171" t="e">
        <f>'2028.3 (РО)'!#REF!</f>
        <v>#REF!</v>
      </c>
      <c r="T24" s="196" t="e">
        <f>'2028.3 (РО)'!#REF!</f>
        <v>#REF!</v>
      </c>
      <c r="U24" s="171" t="e">
        <f>'2028.3 (РО)'!#REF!</f>
        <v>#REF!</v>
      </c>
      <c r="V24" s="196" t="e">
        <f>'2028.3 (РО)'!#REF!</f>
        <v>#REF!</v>
      </c>
      <c r="W24" s="171" t="e">
        <f>'2028.3 (РО)'!#REF!</f>
        <v>#REF!</v>
      </c>
      <c r="X24" s="196" t="e">
        <f>'2028.3 (РО)'!#REF!</f>
        <v>#REF!</v>
      </c>
      <c r="Y24" s="171" t="e">
        <f>'2028.3 (РО)'!#REF!</f>
        <v>#REF!</v>
      </c>
      <c r="Z24" s="196" t="e">
        <f>'2028.3 (РО)'!#REF!</f>
        <v>#REF!</v>
      </c>
      <c r="AA24" s="171" t="e">
        <f>'2028.3 (РО)'!#REF!</f>
        <v>#REF!</v>
      </c>
      <c r="AB24" s="196" t="e">
        <f>'2028.3 (РО)'!#REF!</f>
        <v>#REF!</v>
      </c>
      <c r="AC24" s="171" t="e">
        <f>'2028.3 (РО)'!#REF!</f>
        <v>#REF!</v>
      </c>
      <c r="AD24" s="197" t="e">
        <f>'2028.3 (РО)'!#REF!</f>
        <v>#REF!</v>
      </c>
      <c r="AE24" s="171" t="e">
        <f>'2028.3 (РО)'!#REF!</f>
        <v>#REF!</v>
      </c>
      <c r="AF24" s="196" t="e">
        <f>'2028.3 (РО)'!#REF!</f>
        <v>#REF!</v>
      </c>
      <c r="AG24" s="171" t="e">
        <f>'2028.3 (РО)'!#REF!</f>
        <v>#REF!</v>
      </c>
      <c r="AH24" s="196" t="e">
        <f>'2028.3 (РО)'!#REF!</f>
        <v>#REF!</v>
      </c>
      <c r="AI24" s="196" t="e">
        <f>'2028.3 (РО)'!#REF!</f>
        <v>#REF!</v>
      </c>
      <c r="AJ24" s="82" t="e">
        <f>'2028.3 (РО)'!#REF!</f>
        <v>#REF!</v>
      </c>
      <c r="AK24" s="95" t="e">
        <f>'2028.3 (РО)'!#REF!</f>
        <v>#REF!</v>
      </c>
      <c r="AL24" s="171" t="e">
        <f>'2028.3 (РО)'!#REF!</f>
        <v>#REF!</v>
      </c>
      <c r="AM24" s="171" t="e">
        <f>'2028.3 (РО)'!#REF!</f>
        <v>#REF!</v>
      </c>
      <c r="AN24" s="196" t="e">
        <f>'2028.3 (РО)'!#REF!</f>
        <v>#REF!</v>
      </c>
      <c r="AO24" s="95" t="e">
        <f>'2028.3 (РО)'!#REF!</f>
        <v>#REF!</v>
      </c>
      <c r="AP24" s="196" t="e">
        <f>'2028.3 (РО)'!#REF!</f>
        <v>#REF!</v>
      </c>
      <c r="AQ24" s="95" t="e">
        <f>'2028.3 (РО)'!#REF!</f>
        <v>#REF!</v>
      </c>
      <c r="AR24" s="196" t="e">
        <f>'2028.3 (РО)'!#REF!</f>
        <v>#REF!</v>
      </c>
      <c r="AS24" s="95" t="e">
        <f>'2028.3 (РО)'!#REF!</f>
        <v>#REF!</v>
      </c>
      <c r="AT24" s="95" t="e">
        <f>'2028.3 (РО)'!#REF!</f>
        <v>#REF!</v>
      </c>
      <c r="AU24" s="96" t="e">
        <f>'2028.3 (РО)'!#REF!</f>
        <v>#REF!</v>
      </c>
      <c r="AV24" s="196" t="e">
        <f>'2028.3 (РО)'!#REF!</f>
        <v>#REF!</v>
      </c>
      <c r="AW24" s="95" t="e">
        <f>'2028.3 (РО)'!#REF!</f>
        <v>#REF!</v>
      </c>
      <c r="AX24" s="95" t="e">
        <f>'2028.3 (РО)'!#REF!</f>
        <v>#REF!</v>
      </c>
      <c r="AY24" s="84" t="e">
        <f>'2028.3 (РО)'!#REF!</f>
        <v>#REF!</v>
      </c>
      <c r="AZ24" s="84" t="e">
        <f>'2028.3 (РО)'!#REF!</f>
        <v>#REF!</v>
      </c>
      <c r="BA24" s="84" t="e">
        <f>'2028.3 (РО)'!#REF!</f>
        <v>#REF!</v>
      </c>
      <c r="BB24" s="84" t="e">
        <f>'2028.3 (РО)'!#REF!</f>
        <v>#REF!</v>
      </c>
      <c r="BC24" s="84" t="e">
        <f>'2028.3 (РО)'!#REF!</f>
        <v>#REF!</v>
      </c>
      <c r="BD24" s="84" t="e">
        <f>'2028.3 (РО)'!#REF!</f>
        <v>#REF!</v>
      </c>
      <c r="BE24" s="84" t="e">
        <f>'2028.3 (РО)'!#REF!</f>
        <v>#REF!</v>
      </c>
      <c r="BF24" s="84" t="e">
        <f>'2028.3 (РО)'!#REF!</f>
        <v>#REF!</v>
      </c>
      <c r="BG24" s="84" t="e">
        <f>'2028.3 (РО)'!#REF!</f>
        <v>#REF!</v>
      </c>
      <c r="BH24" s="84" t="e">
        <f>'2028.3 (РО)'!#REF!</f>
        <v>#REF!</v>
      </c>
      <c r="BI24" s="84" t="e">
        <f>'2028.3 (РО)'!#REF!</f>
        <v>#REF!</v>
      </c>
      <c r="BJ24" s="84" t="e">
        <f>'2028.3 (РО)'!#REF!</f>
        <v>#REF!</v>
      </c>
      <c r="BK24" s="85" t="e">
        <f>'2028.3 (РО)'!#REF!</f>
        <v>#REF!</v>
      </c>
      <c r="BL24" s="84" t="e">
        <f>'2028.3 (РО)'!#REF!</f>
        <v>#REF!</v>
      </c>
      <c r="BM24" s="85" t="e">
        <f>'2028.3 (РО)'!#REF!</f>
        <v>#REF!</v>
      </c>
      <c r="BN24" s="84" t="e">
        <f>'2028.3 (РО)'!#REF!</f>
        <v>#REF!</v>
      </c>
      <c r="BO24" s="85" t="e">
        <f>'2028.3 (РО)'!#REF!</f>
        <v>#REF!</v>
      </c>
      <c r="BP24" s="84" t="e">
        <f>'2028.3 (РО)'!#REF!</f>
        <v>#REF!</v>
      </c>
      <c r="BQ24" s="85" t="e">
        <f>'2028.3 (РО)'!#REF!</f>
        <v>#REF!</v>
      </c>
      <c r="BR24" s="84" t="e">
        <f>'2028.3 (РО)'!#REF!</f>
        <v>#REF!</v>
      </c>
      <c r="BS24" s="85" t="e">
        <f>'2028.3 (РО)'!#REF!</f>
        <v>#REF!</v>
      </c>
      <c r="BT24" s="84" t="e">
        <f>'2028.3 (РО)'!#REF!</f>
        <v>#REF!</v>
      </c>
      <c r="BU24" s="85" t="e">
        <f>'2028.3 (РО)'!#REF!</f>
        <v>#REF!</v>
      </c>
      <c r="BV24" s="85" t="e">
        <f>'2028.3 (РО)'!#REF!</f>
        <v>#REF!</v>
      </c>
      <c r="BW24" s="84" t="e">
        <f>'2028.3 (РО)'!#REF!</f>
        <v>#REF!</v>
      </c>
      <c r="BX24" s="85" t="e">
        <f>'2028.3 (РО)'!#REF!</f>
        <v>#REF!</v>
      </c>
      <c r="BY24" s="84" t="e">
        <f>'2028.3 (РО)'!#REF!</f>
        <v>#REF!</v>
      </c>
      <c r="BZ24" s="184" t="e">
        <f>'2028.3 (РО)'!#REF!</f>
        <v>#REF!</v>
      </c>
      <c r="CA24" s="73" t="e">
        <f>'2028.3 (РО)'!#REF!</f>
        <v>#REF!</v>
      </c>
      <c r="CB24" s="32" t="e">
        <f>'2028.3 (РО)'!#REF!</f>
        <v>#REF!</v>
      </c>
      <c r="CC24" s="32" t="e">
        <f>'2028.3 (РО)'!#REF!</f>
        <v>#REF!</v>
      </c>
      <c r="CD24" s="30"/>
      <c r="CE24" s="30"/>
      <c r="CF24" s="31"/>
      <c r="CG24" s="30"/>
      <c r="CH24" s="32"/>
      <c r="CI24" s="72"/>
      <c r="CJ24" s="72"/>
      <c r="CK24" s="54"/>
      <c r="CL24" s="30"/>
      <c r="CM24" s="30"/>
      <c r="CN24" s="30"/>
      <c r="CO24" s="53"/>
      <c r="CP24" s="32"/>
      <c r="CQ24" s="52"/>
      <c r="CR24" s="52"/>
      <c r="CS24" s="30"/>
      <c r="CT24" s="32"/>
      <c r="CU24" s="71"/>
      <c r="CV24" s="32"/>
      <c r="CW24" s="30"/>
      <c r="CX24" s="32"/>
      <c r="CY24" s="30"/>
      <c r="CZ24" s="30"/>
    </row>
    <row r="25" spans="1:104" s="64" customFormat="1" ht="15.75" x14ac:dyDescent="0.25">
      <c r="A25" s="51" t="e">
        <f>'2028.3 (РО)'!#REF!</f>
        <v>#REF!</v>
      </c>
      <c r="B25" s="50" t="e">
        <f>'2028.3 (РО)'!#REF!</f>
        <v>#REF!</v>
      </c>
      <c r="C25" s="49">
        <v>14</v>
      </c>
      <c r="D25" s="62" t="s">
        <v>46</v>
      </c>
      <c r="E25" s="59" t="e">
        <f>'2028.3 (РО)'!#REF!</f>
        <v>#REF!</v>
      </c>
      <c r="F25" s="195" t="e">
        <f t="shared" si="0"/>
        <v>#REF!</v>
      </c>
      <c r="G25" s="59" t="e">
        <f t="shared" si="1"/>
        <v>#REF!</v>
      </c>
      <c r="H25" s="195" t="e">
        <f t="shared" si="2"/>
        <v>#REF!</v>
      </c>
      <c r="I25" s="195" t="e">
        <f t="shared" si="3"/>
        <v>#REF!</v>
      </c>
      <c r="J25" s="196" t="e">
        <f>'2028.3 (РО)'!#REF!</f>
        <v>#REF!</v>
      </c>
      <c r="K25" s="196" t="e">
        <f>'2028.3 (РО)'!#REF!</f>
        <v>#REF!</v>
      </c>
      <c r="L25" s="89" t="e">
        <f>'2028.3 (РО)'!#REF!</f>
        <v>#REF!</v>
      </c>
      <c r="M25" s="196" t="e">
        <f>'2028.3 (РО)'!#REF!</f>
        <v>#REF!</v>
      </c>
      <c r="N25" s="196" t="e">
        <f>'2028.3 (РО)'!#REF!</f>
        <v>#REF!</v>
      </c>
      <c r="O25" s="196" t="e">
        <f>'2028.3 (РО)'!#REF!</f>
        <v>#REF!</v>
      </c>
      <c r="P25" s="196" t="e">
        <f>'2028.3 (РО)'!#REF!</f>
        <v>#REF!</v>
      </c>
      <c r="Q25" s="171" t="e">
        <f>'2028.3 (РО)'!#REF!</f>
        <v>#REF!</v>
      </c>
      <c r="R25" s="196" t="e">
        <f>'2028.3 (РО)'!#REF!</f>
        <v>#REF!</v>
      </c>
      <c r="S25" s="171" t="e">
        <f>'2028.3 (РО)'!#REF!</f>
        <v>#REF!</v>
      </c>
      <c r="T25" s="196" t="e">
        <f>'2028.3 (РО)'!#REF!</f>
        <v>#REF!</v>
      </c>
      <c r="U25" s="171" t="e">
        <f>'2028.3 (РО)'!#REF!</f>
        <v>#REF!</v>
      </c>
      <c r="V25" s="196" t="e">
        <f>'2028.3 (РО)'!#REF!</f>
        <v>#REF!</v>
      </c>
      <c r="W25" s="171" t="e">
        <f>'2028.3 (РО)'!#REF!</f>
        <v>#REF!</v>
      </c>
      <c r="X25" s="196" t="e">
        <f>'2028.3 (РО)'!#REF!</f>
        <v>#REF!</v>
      </c>
      <c r="Y25" s="171" t="e">
        <f>'2028.3 (РО)'!#REF!</f>
        <v>#REF!</v>
      </c>
      <c r="Z25" s="196" t="e">
        <f>'2028.3 (РО)'!#REF!</f>
        <v>#REF!</v>
      </c>
      <c r="AA25" s="171" t="e">
        <f>'2028.3 (РО)'!#REF!</f>
        <v>#REF!</v>
      </c>
      <c r="AB25" s="196" t="e">
        <f>'2028.3 (РО)'!#REF!</f>
        <v>#REF!</v>
      </c>
      <c r="AC25" s="171" t="e">
        <f>'2028.3 (РО)'!#REF!</f>
        <v>#REF!</v>
      </c>
      <c r="AD25" s="197" t="e">
        <f>'2028.3 (РО)'!#REF!</f>
        <v>#REF!</v>
      </c>
      <c r="AE25" s="171" t="e">
        <f>'2028.3 (РО)'!#REF!</f>
        <v>#REF!</v>
      </c>
      <c r="AF25" s="196" t="e">
        <f>'2028.3 (РО)'!#REF!</f>
        <v>#REF!</v>
      </c>
      <c r="AG25" s="171" t="e">
        <f>'2028.3 (РО)'!#REF!</f>
        <v>#REF!</v>
      </c>
      <c r="AH25" s="196" t="e">
        <f>'2028.3 (РО)'!#REF!</f>
        <v>#REF!</v>
      </c>
      <c r="AI25" s="196" t="e">
        <f>'2028.3 (РО)'!#REF!</f>
        <v>#REF!</v>
      </c>
      <c r="AJ25" s="198" t="e">
        <f>'2028.3 (РО)'!#REF!</f>
        <v>#REF!</v>
      </c>
      <c r="AK25" s="95" t="e">
        <f>'2028.3 (РО)'!#REF!</f>
        <v>#REF!</v>
      </c>
      <c r="AL25" s="171" t="e">
        <f>'2028.3 (РО)'!#REF!</f>
        <v>#REF!</v>
      </c>
      <c r="AM25" s="171" t="e">
        <f>'2028.3 (РО)'!#REF!</f>
        <v>#REF!</v>
      </c>
      <c r="AN25" s="196" t="e">
        <f>'2028.3 (РО)'!#REF!</f>
        <v>#REF!</v>
      </c>
      <c r="AO25" s="95" t="e">
        <f>'2028.3 (РО)'!#REF!</f>
        <v>#REF!</v>
      </c>
      <c r="AP25" s="196" t="e">
        <f>'2028.3 (РО)'!#REF!</f>
        <v>#REF!</v>
      </c>
      <c r="AQ25" s="95" t="e">
        <f>'2028.3 (РО)'!#REF!</f>
        <v>#REF!</v>
      </c>
      <c r="AR25" s="196" t="e">
        <f>'2028.3 (РО)'!#REF!</f>
        <v>#REF!</v>
      </c>
      <c r="AS25" s="95" t="e">
        <f>'2028.3 (РО)'!#REF!</f>
        <v>#REF!</v>
      </c>
      <c r="AT25" s="95" t="e">
        <f>'2028.3 (РО)'!#REF!</f>
        <v>#REF!</v>
      </c>
      <c r="AU25" s="96" t="e">
        <f>'2028.3 (РО)'!#REF!</f>
        <v>#REF!</v>
      </c>
      <c r="AV25" s="196" t="e">
        <f>'2028.3 (РО)'!#REF!</f>
        <v>#REF!</v>
      </c>
      <c r="AW25" s="95" t="e">
        <f>'2028.3 (РО)'!#REF!</f>
        <v>#REF!</v>
      </c>
      <c r="AX25" s="95" t="e">
        <f>'2028.3 (РО)'!#REF!</f>
        <v>#REF!</v>
      </c>
      <c r="AY25" s="84" t="e">
        <f>'2028.3 (РО)'!#REF!</f>
        <v>#REF!</v>
      </c>
      <c r="AZ25" s="84" t="e">
        <f>'2028.3 (РО)'!#REF!</f>
        <v>#REF!</v>
      </c>
      <c r="BA25" s="84" t="e">
        <f>'2028.3 (РО)'!#REF!</f>
        <v>#REF!</v>
      </c>
      <c r="BB25" s="84" t="e">
        <f>'2028.3 (РО)'!#REF!</f>
        <v>#REF!</v>
      </c>
      <c r="BC25" s="84" t="e">
        <f>'2028.3 (РО)'!#REF!</f>
        <v>#REF!</v>
      </c>
      <c r="BD25" s="84" t="e">
        <f>'2028.3 (РО)'!#REF!</f>
        <v>#REF!</v>
      </c>
      <c r="BE25" s="84" t="e">
        <f>'2028.3 (РО)'!#REF!</f>
        <v>#REF!</v>
      </c>
      <c r="BF25" s="84" t="e">
        <f>'2028.3 (РО)'!#REF!</f>
        <v>#REF!</v>
      </c>
      <c r="BG25" s="84" t="e">
        <f>'2028.3 (РО)'!#REF!</f>
        <v>#REF!</v>
      </c>
      <c r="BH25" s="84" t="e">
        <f>'2028.3 (РО)'!#REF!</f>
        <v>#REF!</v>
      </c>
      <c r="BI25" s="84" t="e">
        <f>'2028.3 (РО)'!#REF!</f>
        <v>#REF!</v>
      </c>
      <c r="BJ25" s="84" t="e">
        <f>'2028.3 (РО)'!#REF!</f>
        <v>#REF!</v>
      </c>
      <c r="BK25" s="85" t="e">
        <f>'2028.3 (РО)'!#REF!</f>
        <v>#REF!</v>
      </c>
      <c r="BL25" s="84" t="e">
        <f>'2028.3 (РО)'!#REF!</f>
        <v>#REF!</v>
      </c>
      <c r="BM25" s="85" t="e">
        <f>'2028.3 (РО)'!#REF!</f>
        <v>#REF!</v>
      </c>
      <c r="BN25" s="84" t="e">
        <f>'2028.3 (РО)'!#REF!</f>
        <v>#REF!</v>
      </c>
      <c r="BO25" s="85" t="e">
        <f>'2028.3 (РО)'!#REF!</f>
        <v>#REF!</v>
      </c>
      <c r="BP25" s="84" t="e">
        <f>'2028.3 (РО)'!#REF!</f>
        <v>#REF!</v>
      </c>
      <c r="BQ25" s="85" t="e">
        <f>'2028.3 (РО)'!#REF!</f>
        <v>#REF!</v>
      </c>
      <c r="BR25" s="84" t="e">
        <f>'2028.3 (РО)'!#REF!</f>
        <v>#REF!</v>
      </c>
      <c r="BS25" s="85" t="e">
        <f>'2028.3 (РО)'!#REF!</f>
        <v>#REF!</v>
      </c>
      <c r="BT25" s="84" t="e">
        <f>'2028.3 (РО)'!#REF!</f>
        <v>#REF!</v>
      </c>
      <c r="BU25" s="85" t="e">
        <f>'2028.3 (РО)'!#REF!</f>
        <v>#REF!</v>
      </c>
      <c r="BV25" s="85" t="e">
        <f>'2028.3 (РО)'!#REF!</f>
        <v>#REF!</v>
      </c>
      <c r="BW25" s="84" t="e">
        <f>'2028.3 (РО)'!#REF!</f>
        <v>#REF!</v>
      </c>
      <c r="BX25" s="85" t="e">
        <f>'2028.3 (РО)'!#REF!</f>
        <v>#REF!</v>
      </c>
      <c r="BY25" s="84" t="e">
        <f>'2028.3 (РО)'!#REF!</f>
        <v>#REF!</v>
      </c>
      <c r="BZ25" s="184" t="e">
        <f>'2028.3 (РО)'!#REF!</f>
        <v>#REF!</v>
      </c>
      <c r="CA25" s="73" t="e">
        <f>'2028.3 (РО)'!#REF!</f>
        <v>#REF!</v>
      </c>
      <c r="CB25" s="32" t="e">
        <f>'2028.3 (РО)'!#REF!</f>
        <v>#REF!</v>
      </c>
      <c r="CC25" s="32" t="e">
        <f>'2028.3 (РО)'!#REF!</f>
        <v>#REF!</v>
      </c>
      <c r="CD25" s="30"/>
      <c r="CE25" s="30"/>
      <c r="CF25" s="31"/>
      <c r="CG25" s="30"/>
      <c r="CH25" s="32"/>
      <c r="CI25" s="72"/>
      <c r="CJ25" s="72"/>
      <c r="CK25" s="54"/>
      <c r="CL25" s="30"/>
      <c r="CM25" s="30"/>
      <c r="CN25" s="30"/>
      <c r="CO25" s="53"/>
      <c r="CP25" s="32"/>
      <c r="CQ25" s="52"/>
      <c r="CR25" s="52"/>
      <c r="CS25" s="30"/>
      <c r="CT25" s="32"/>
      <c r="CU25" s="71"/>
      <c r="CV25" s="32"/>
      <c r="CW25" s="30"/>
      <c r="CX25" s="32"/>
      <c r="CY25" s="30"/>
      <c r="CZ25" s="30"/>
    </row>
    <row r="26" spans="1:104" s="64" customFormat="1" ht="15.75" x14ac:dyDescent="0.25">
      <c r="A26" s="77" t="str">
        <f>'2028.3 (РО)'!A42</f>
        <v xml:space="preserve">Приморский район </v>
      </c>
      <c r="B26" s="50">
        <f>'2028.3 (РО)'!B42</f>
        <v>2028</v>
      </c>
      <c r="C26" s="49">
        <v>15</v>
      </c>
      <c r="D26" s="62" t="s">
        <v>21</v>
      </c>
      <c r="E26" s="59">
        <f>'2028.3 (РО)'!C41</f>
        <v>27</v>
      </c>
      <c r="F26" s="195">
        <f t="shared" si="0"/>
        <v>27</v>
      </c>
      <c r="G26" s="59">
        <f t="shared" si="1"/>
        <v>0</v>
      </c>
      <c r="H26" s="195">
        <f t="shared" si="2"/>
        <v>34</v>
      </c>
      <c r="I26" s="195">
        <f t="shared" si="3"/>
        <v>0</v>
      </c>
      <c r="J26" s="196">
        <f>'2028.3 (РО)'!K42</f>
        <v>252859.10999999993</v>
      </c>
      <c r="K26" s="196">
        <f>'2028.3 (РО)'!L42</f>
        <v>221153.73</v>
      </c>
      <c r="L26" s="89">
        <f>'2028.3 (РО)'!M42</f>
        <v>0</v>
      </c>
      <c r="M26" s="196">
        <f>'2028.3 (РО)'!N42</f>
        <v>486801655.04000008</v>
      </c>
      <c r="N26" s="196">
        <f>'2028.3 (РО)'!O42</f>
        <v>0</v>
      </c>
      <c r="O26" s="196">
        <f>'2028.3 (РО)'!P42</f>
        <v>486801655.04000008</v>
      </c>
      <c r="P26" s="196">
        <f>'2028.3 (РО)'!Q42</f>
        <v>3011508.34</v>
      </c>
      <c r="Q26" s="171">
        <f>'2028.3 (РО)'!R42</f>
        <v>2</v>
      </c>
      <c r="R26" s="196">
        <f>'2028.3 (РО)'!S42</f>
        <v>38890374.159999996</v>
      </c>
      <c r="S26" s="171">
        <f>'2028.3 (РО)'!T42</f>
        <v>3</v>
      </c>
      <c r="T26" s="196">
        <f>'2028.3 (РО)'!U42</f>
        <v>0</v>
      </c>
      <c r="U26" s="171">
        <f>'2028.3 (РО)'!V42</f>
        <v>0</v>
      </c>
      <c r="V26" s="196">
        <f>'2028.3 (РО)'!W42</f>
        <v>13995967.609999999</v>
      </c>
      <c r="W26" s="171">
        <f>'2028.3 (РО)'!X42</f>
        <v>3</v>
      </c>
      <c r="X26" s="196">
        <f>'2028.3 (РО)'!Y42</f>
        <v>1585800.69</v>
      </c>
      <c r="Y26" s="171">
        <f>'2028.3 (РО)'!Z42</f>
        <v>1</v>
      </c>
      <c r="Z26" s="196">
        <f>'2028.3 (РО)'!AA42</f>
        <v>8245513.8300000001</v>
      </c>
      <c r="AA26" s="171">
        <f>'2028.3 (РО)'!AB42</f>
        <v>3</v>
      </c>
      <c r="AB26" s="196">
        <f>'2028.3 (РО)'!AC42</f>
        <v>0</v>
      </c>
      <c r="AC26" s="171">
        <f>'2028.3 (РО)'!AD42</f>
        <v>0</v>
      </c>
      <c r="AD26" s="197">
        <f>'2028.3 (РО)'!AE42</f>
        <v>0</v>
      </c>
      <c r="AE26" s="171">
        <f>'2028.3 (РО)'!AF42</f>
        <v>0</v>
      </c>
      <c r="AF26" s="196">
        <f>'2028.3 (РО)'!AG42</f>
        <v>0</v>
      </c>
      <c r="AG26" s="171">
        <f>'2028.3 (РО)'!AH42</f>
        <v>0</v>
      </c>
      <c r="AH26" s="196">
        <f>'2028.3 (РО)'!AI42</f>
        <v>252836144.84000003</v>
      </c>
      <c r="AI26" s="196">
        <f>'2028.3 (РО)'!AJ42</f>
        <v>0</v>
      </c>
      <c r="AJ26" s="82">
        <f>'2028.3 (РО)'!AK42</f>
        <v>0</v>
      </c>
      <c r="AK26" s="95">
        <f>'2028.3 (РО)'!AN42</f>
        <v>0</v>
      </c>
      <c r="AL26" s="171">
        <f>'2028.3 (РО)'!AO42</f>
        <v>8</v>
      </c>
      <c r="AM26" s="171">
        <f>'2028.3 (РО)'!AP42</f>
        <v>37</v>
      </c>
      <c r="AN26" s="196">
        <f>'2028.3 (РО)'!AU42</f>
        <v>81805566.909999996</v>
      </c>
      <c r="AO26" s="95">
        <f>'2028.3 (РО)'!AY42</f>
        <v>9</v>
      </c>
      <c r="AP26" s="196">
        <f>'2028.3 (РО)'!AZ42</f>
        <v>86430778.659999996</v>
      </c>
      <c r="AQ26" s="95">
        <f>'2028.3 (РО)'!BD42</f>
        <v>5</v>
      </c>
      <c r="AR26" s="196">
        <f>'2028.3 (РО)'!BE42</f>
        <v>0</v>
      </c>
      <c r="AS26" s="95">
        <f>'2028.3 (РО)'!BF42</f>
        <v>0</v>
      </c>
      <c r="AT26" s="95">
        <f>'2028.3 (РО)'!BG42</f>
        <v>0</v>
      </c>
      <c r="AU26" s="96">
        <f>'2028.3 (РО)'!BH42</f>
        <v>0</v>
      </c>
      <c r="AV26" s="196">
        <f>'2028.3 (РО)'!BI42</f>
        <v>0</v>
      </c>
      <c r="AW26" s="95">
        <f>'2028.3 (РО)'!BJ42</f>
        <v>0</v>
      </c>
      <c r="AX26" s="95">
        <f>'2028.3 (РО)'!BK42</f>
        <v>0</v>
      </c>
      <c r="AY26" s="84">
        <f>'2028.3 (РО)'!BL42</f>
        <v>0</v>
      </c>
      <c r="AZ26" s="84">
        <f>'2028.3 (РО)'!BM42</f>
        <v>0</v>
      </c>
      <c r="BA26" s="84">
        <f>'2028.3 (РО)'!BN42</f>
        <v>0</v>
      </c>
      <c r="BB26" s="84">
        <f>'2028.3 (РО)'!BO42</f>
        <v>0</v>
      </c>
      <c r="BC26" s="84">
        <f>'2028.3 (РО)'!BP42</f>
        <v>0</v>
      </c>
      <c r="BD26" s="84">
        <f>'2028.3 (РО)'!BQ42</f>
        <v>0</v>
      </c>
      <c r="BE26" s="84">
        <f>'2028.3 (РО)'!BR42</f>
        <v>0</v>
      </c>
      <c r="BF26" s="84">
        <f>'2028.3 (РО)'!BS42</f>
        <v>0</v>
      </c>
      <c r="BG26" s="84">
        <f>'2028.3 (РО)'!BT42</f>
        <v>0</v>
      </c>
      <c r="BH26" s="84">
        <f>'2028.3 (РО)'!BU42</f>
        <v>0</v>
      </c>
      <c r="BI26" s="84">
        <f>'2028.3 (РО)'!BV42</f>
        <v>0</v>
      </c>
      <c r="BJ26" s="84">
        <f>'2028.3 (РО)'!BW42</f>
        <v>0</v>
      </c>
      <c r="BK26" s="85">
        <f>'2028.3 (РО)'!BX42</f>
        <v>0</v>
      </c>
      <c r="BL26" s="84">
        <f>'2028.3 (РО)'!BY42</f>
        <v>0</v>
      </c>
      <c r="BM26" s="85">
        <f>'2028.3 (РО)'!BZ42</f>
        <v>0</v>
      </c>
      <c r="BN26" s="84">
        <f>'2028.3 (РО)'!CA42</f>
        <v>0</v>
      </c>
      <c r="BO26" s="85">
        <f>'2028.3 (РО)'!CB42</f>
        <v>0</v>
      </c>
      <c r="BP26" s="84">
        <f>'2028.3 (РО)'!CC42</f>
        <v>0</v>
      </c>
      <c r="BQ26" s="85">
        <f>'2028.3 (РО)'!CD42</f>
        <v>0</v>
      </c>
      <c r="BR26" s="84">
        <f>'2028.3 (РО)'!CE42</f>
        <v>0</v>
      </c>
      <c r="BS26" s="85">
        <f>'2028.3 (РО)'!CF42</f>
        <v>0</v>
      </c>
      <c r="BT26" s="84">
        <f>'2028.3 (РО)'!CG42</f>
        <v>0</v>
      </c>
      <c r="BU26" s="85">
        <f>'2028.3 (РО)'!CH42</f>
        <v>0</v>
      </c>
      <c r="BV26" s="85">
        <f>'2028.3 (РО)'!CI42</f>
        <v>0</v>
      </c>
      <c r="BW26" s="84">
        <f>'2028.3 (РО)'!CJ42</f>
        <v>0</v>
      </c>
      <c r="BX26" s="85">
        <f>'2028.3 (РО)'!CK42</f>
        <v>0</v>
      </c>
      <c r="BY26" s="84">
        <f>'2028.3 (РО)'!CL42</f>
        <v>0</v>
      </c>
      <c r="BZ26" s="184">
        <f>'2028.3 (РО)'!CM42</f>
        <v>0</v>
      </c>
      <c r="CA26" s="73">
        <f>'2028.3 (РО)'!CN42</f>
        <v>0</v>
      </c>
      <c r="CB26" s="32">
        <f>'2028.3 (РО)'!CO42</f>
        <v>486801655.04000008</v>
      </c>
      <c r="CC26" s="32">
        <f>'2028.3 (РО)'!CP42</f>
        <v>27</v>
      </c>
      <c r="CD26" s="30"/>
      <c r="CE26" s="30"/>
      <c r="CF26" s="31"/>
      <c r="CG26" s="30"/>
      <c r="CH26" s="32"/>
      <c r="CI26" s="72"/>
      <c r="CJ26" s="72"/>
      <c r="CK26" s="54"/>
      <c r="CL26" s="30"/>
      <c r="CM26" s="30"/>
      <c r="CN26" s="30"/>
      <c r="CO26" s="53"/>
      <c r="CP26" s="32"/>
      <c r="CQ26" s="52"/>
      <c r="CR26" s="52"/>
      <c r="CS26" s="30"/>
      <c r="CT26" s="32"/>
      <c r="CU26" s="71"/>
      <c r="CV26" s="32"/>
      <c r="CW26" s="30"/>
      <c r="CX26" s="32"/>
      <c r="CY26" s="30"/>
      <c r="CZ26" s="30"/>
    </row>
    <row r="27" spans="1:104" s="64" customFormat="1" ht="15.75" x14ac:dyDescent="0.25">
      <c r="A27" s="77" t="e">
        <f>'2028.3 (РО)'!#REF!</f>
        <v>#REF!</v>
      </c>
      <c r="B27" s="50" t="e">
        <f>'2028.3 (РО)'!#REF!</f>
        <v>#REF!</v>
      </c>
      <c r="C27" s="49">
        <v>16</v>
      </c>
      <c r="D27" s="62" t="s">
        <v>18</v>
      </c>
      <c r="E27" s="59" t="e">
        <f>'2028.3 (РО)'!#REF!</f>
        <v>#REF!</v>
      </c>
      <c r="F27" s="195" t="e">
        <f t="shared" si="0"/>
        <v>#REF!</v>
      </c>
      <c r="G27" s="59" t="e">
        <f t="shared" si="1"/>
        <v>#REF!</v>
      </c>
      <c r="H27" s="195" t="e">
        <f t="shared" si="2"/>
        <v>#REF!</v>
      </c>
      <c r="I27" s="195" t="e">
        <f t="shared" si="3"/>
        <v>#REF!</v>
      </c>
      <c r="J27" s="196" t="e">
        <f>'2028.3 (РО)'!#REF!</f>
        <v>#REF!</v>
      </c>
      <c r="K27" s="196" t="e">
        <f>'2028.3 (РО)'!#REF!</f>
        <v>#REF!</v>
      </c>
      <c r="L27" s="89" t="e">
        <f>'2028.3 (РО)'!#REF!</f>
        <v>#REF!</v>
      </c>
      <c r="M27" s="196" t="e">
        <f>'2028.3 (РО)'!#REF!</f>
        <v>#REF!</v>
      </c>
      <c r="N27" s="196" t="e">
        <f>'2028.3 (РО)'!#REF!</f>
        <v>#REF!</v>
      </c>
      <c r="O27" s="196" t="e">
        <f>'2028.3 (РО)'!#REF!</f>
        <v>#REF!</v>
      </c>
      <c r="P27" s="196" t="e">
        <f>'2028.3 (РО)'!#REF!</f>
        <v>#REF!</v>
      </c>
      <c r="Q27" s="171" t="e">
        <f>'2028.3 (РО)'!#REF!</f>
        <v>#REF!</v>
      </c>
      <c r="R27" s="196" t="e">
        <f>'2028.3 (РО)'!#REF!</f>
        <v>#REF!</v>
      </c>
      <c r="S27" s="171" t="e">
        <f>'2028.3 (РО)'!#REF!</f>
        <v>#REF!</v>
      </c>
      <c r="T27" s="196" t="e">
        <f>'2028.3 (РО)'!#REF!</f>
        <v>#REF!</v>
      </c>
      <c r="U27" s="171" t="e">
        <f>'2028.3 (РО)'!#REF!</f>
        <v>#REF!</v>
      </c>
      <c r="V27" s="196" t="e">
        <f>'2028.3 (РО)'!#REF!</f>
        <v>#REF!</v>
      </c>
      <c r="W27" s="171" t="e">
        <f>'2028.3 (РО)'!#REF!</f>
        <v>#REF!</v>
      </c>
      <c r="X27" s="196" t="e">
        <f>'2028.3 (РО)'!#REF!</f>
        <v>#REF!</v>
      </c>
      <c r="Y27" s="171" t="e">
        <f>'2028.3 (РО)'!#REF!</f>
        <v>#REF!</v>
      </c>
      <c r="Z27" s="196" t="e">
        <f>'2028.3 (РО)'!#REF!</f>
        <v>#REF!</v>
      </c>
      <c r="AA27" s="171" t="e">
        <f>'2028.3 (РО)'!#REF!</f>
        <v>#REF!</v>
      </c>
      <c r="AB27" s="196" t="e">
        <f>'2028.3 (РО)'!#REF!</f>
        <v>#REF!</v>
      </c>
      <c r="AC27" s="171" t="e">
        <f>'2028.3 (РО)'!#REF!</f>
        <v>#REF!</v>
      </c>
      <c r="AD27" s="197" t="e">
        <f>'2028.3 (РО)'!#REF!</f>
        <v>#REF!</v>
      </c>
      <c r="AE27" s="171" t="e">
        <f>'2028.3 (РО)'!#REF!</f>
        <v>#REF!</v>
      </c>
      <c r="AF27" s="196" t="e">
        <f>'2028.3 (РО)'!#REF!</f>
        <v>#REF!</v>
      </c>
      <c r="AG27" s="171" t="e">
        <f>'2028.3 (РО)'!#REF!</f>
        <v>#REF!</v>
      </c>
      <c r="AH27" s="196" t="e">
        <f>'2028.3 (РО)'!#REF!</f>
        <v>#REF!</v>
      </c>
      <c r="AI27" s="196" t="e">
        <f>'2028.3 (РО)'!#REF!</f>
        <v>#REF!</v>
      </c>
      <c r="AJ27" s="82" t="e">
        <f>'2028.3 (РО)'!#REF!</f>
        <v>#REF!</v>
      </c>
      <c r="AK27" s="95" t="e">
        <f>'2028.3 (РО)'!#REF!</f>
        <v>#REF!</v>
      </c>
      <c r="AL27" s="171" t="e">
        <f>'2028.3 (РО)'!#REF!</f>
        <v>#REF!</v>
      </c>
      <c r="AM27" s="171" t="e">
        <f>'2028.3 (РО)'!#REF!</f>
        <v>#REF!</v>
      </c>
      <c r="AN27" s="196" t="e">
        <f>'2028.3 (РО)'!#REF!</f>
        <v>#REF!</v>
      </c>
      <c r="AO27" s="95" t="e">
        <f>'2028.3 (РО)'!#REF!</f>
        <v>#REF!</v>
      </c>
      <c r="AP27" s="196" t="e">
        <f>'2028.3 (РО)'!#REF!</f>
        <v>#REF!</v>
      </c>
      <c r="AQ27" s="95" t="e">
        <f>'2028.3 (РО)'!#REF!</f>
        <v>#REF!</v>
      </c>
      <c r="AR27" s="196" t="e">
        <f>'2028.3 (РО)'!#REF!</f>
        <v>#REF!</v>
      </c>
      <c r="AS27" s="95" t="e">
        <f>'2028.3 (РО)'!#REF!</f>
        <v>#REF!</v>
      </c>
      <c r="AT27" s="95" t="e">
        <f>'2028.3 (РО)'!#REF!</f>
        <v>#REF!</v>
      </c>
      <c r="AU27" s="96" t="e">
        <f>'2028.3 (РО)'!#REF!</f>
        <v>#REF!</v>
      </c>
      <c r="AV27" s="196" t="e">
        <f>'2028.3 (РО)'!#REF!</f>
        <v>#REF!</v>
      </c>
      <c r="AW27" s="95" t="e">
        <f>'2028.3 (РО)'!#REF!</f>
        <v>#REF!</v>
      </c>
      <c r="AX27" s="95" t="e">
        <f>'2028.3 (РО)'!#REF!</f>
        <v>#REF!</v>
      </c>
      <c r="AY27" s="84" t="e">
        <f>'2028.3 (РО)'!#REF!</f>
        <v>#REF!</v>
      </c>
      <c r="AZ27" s="84" t="e">
        <f>'2028.3 (РО)'!#REF!</f>
        <v>#REF!</v>
      </c>
      <c r="BA27" s="84" t="e">
        <f>'2028.3 (РО)'!#REF!</f>
        <v>#REF!</v>
      </c>
      <c r="BB27" s="84" t="e">
        <f>'2028.3 (РО)'!#REF!</f>
        <v>#REF!</v>
      </c>
      <c r="BC27" s="84" t="e">
        <f>'2028.3 (РО)'!#REF!</f>
        <v>#REF!</v>
      </c>
      <c r="BD27" s="84" t="e">
        <f>'2028.3 (РО)'!#REF!</f>
        <v>#REF!</v>
      </c>
      <c r="BE27" s="84" t="e">
        <f>'2028.3 (РО)'!#REF!</f>
        <v>#REF!</v>
      </c>
      <c r="BF27" s="84" t="e">
        <f>'2028.3 (РО)'!#REF!</f>
        <v>#REF!</v>
      </c>
      <c r="BG27" s="84" t="e">
        <f>'2028.3 (РО)'!#REF!</f>
        <v>#REF!</v>
      </c>
      <c r="BH27" s="84" t="e">
        <f>'2028.3 (РО)'!#REF!</f>
        <v>#REF!</v>
      </c>
      <c r="BI27" s="84" t="e">
        <f>'2028.3 (РО)'!#REF!</f>
        <v>#REF!</v>
      </c>
      <c r="BJ27" s="84" t="e">
        <f>'2028.3 (РО)'!#REF!</f>
        <v>#REF!</v>
      </c>
      <c r="BK27" s="85" t="e">
        <f>'2028.3 (РО)'!#REF!</f>
        <v>#REF!</v>
      </c>
      <c r="BL27" s="84" t="e">
        <f>'2028.3 (РО)'!#REF!</f>
        <v>#REF!</v>
      </c>
      <c r="BM27" s="85" t="e">
        <f>'2028.3 (РО)'!#REF!</f>
        <v>#REF!</v>
      </c>
      <c r="BN27" s="84" t="e">
        <f>'2028.3 (РО)'!#REF!</f>
        <v>#REF!</v>
      </c>
      <c r="BO27" s="85" t="e">
        <f>'2028.3 (РО)'!#REF!</f>
        <v>#REF!</v>
      </c>
      <c r="BP27" s="84" t="e">
        <f>'2028.3 (РО)'!#REF!</f>
        <v>#REF!</v>
      </c>
      <c r="BQ27" s="85" t="e">
        <f>'2028.3 (РО)'!#REF!</f>
        <v>#REF!</v>
      </c>
      <c r="BR27" s="84" t="e">
        <f>'2028.3 (РО)'!#REF!</f>
        <v>#REF!</v>
      </c>
      <c r="BS27" s="85" t="e">
        <f>'2028.3 (РО)'!#REF!</f>
        <v>#REF!</v>
      </c>
      <c r="BT27" s="84" t="e">
        <f>'2028.3 (РО)'!#REF!</f>
        <v>#REF!</v>
      </c>
      <c r="BU27" s="85" t="e">
        <f>'2028.3 (РО)'!#REF!</f>
        <v>#REF!</v>
      </c>
      <c r="BV27" s="85" t="e">
        <f>'2028.3 (РО)'!#REF!</f>
        <v>#REF!</v>
      </c>
      <c r="BW27" s="84" t="e">
        <f>'2028.3 (РО)'!#REF!</f>
        <v>#REF!</v>
      </c>
      <c r="BX27" s="85" t="e">
        <f>'2028.3 (РО)'!#REF!</f>
        <v>#REF!</v>
      </c>
      <c r="BY27" s="84" t="e">
        <f>'2028.3 (РО)'!#REF!</f>
        <v>#REF!</v>
      </c>
      <c r="BZ27" s="184" t="e">
        <f>'2028.3 (РО)'!#REF!</f>
        <v>#REF!</v>
      </c>
      <c r="CA27" s="73" t="e">
        <f>'2028.3 (РО)'!#REF!</f>
        <v>#REF!</v>
      </c>
      <c r="CB27" s="32" t="e">
        <f>'2028.3 (РО)'!#REF!</f>
        <v>#REF!</v>
      </c>
      <c r="CC27" s="32" t="e">
        <f>'2028.3 (РО)'!#REF!</f>
        <v>#REF!</v>
      </c>
      <c r="CD27" s="30"/>
      <c r="CE27" s="30"/>
      <c r="CF27" s="31"/>
      <c r="CG27" s="30"/>
      <c r="CH27" s="32"/>
      <c r="CI27" s="72"/>
      <c r="CJ27" s="72"/>
      <c r="CK27" s="54"/>
      <c r="CL27" s="30"/>
      <c r="CM27" s="30"/>
      <c r="CN27" s="30"/>
      <c r="CO27" s="53"/>
      <c r="CP27" s="32"/>
      <c r="CQ27" s="52"/>
      <c r="CR27" s="52"/>
      <c r="CS27" s="30"/>
      <c r="CT27" s="32"/>
      <c r="CU27" s="71"/>
      <c r="CV27" s="32"/>
      <c r="CW27" s="30"/>
      <c r="CX27" s="32"/>
      <c r="CY27" s="30"/>
      <c r="CZ27" s="30"/>
    </row>
    <row r="28" spans="1:104" s="64" customFormat="1" ht="15.75" x14ac:dyDescent="0.25">
      <c r="A28" s="77" t="e">
        <f>'2028.3 (РО)'!#REF!</f>
        <v>#REF!</v>
      </c>
      <c r="B28" s="50" t="e">
        <f>'2028.3 (РО)'!#REF!</f>
        <v>#REF!</v>
      </c>
      <c r="C28" s="49">
        <v>17</v>
      </c>
      <c r="D28" s="62" t="s">
        <v>8</v>
      </c>
      <c r="E28" s="59" t="e">
        <f>'2028.3 (РО)'!#REF!</f>
        <v>#REF!</v>
      </c>
      <c r="F28" s="195" t="e">
        <f t="shared" si="0"/>
        <v>#REF!</v>
      </c>
      <c r="G28" s="59" t="e">
        <f t="shared" si="1"/>
        <v>#REF!</v>
      </c>
      <c r="H28" s="195" t="e">
        <f t="shared" si="2"/>
        <v>#REF!</v>
      </c>
      <c r="I28" s="195" t="e">
        <f t="shared" si="3"/>
        <v>#REF!</v>
      </c>
      <c r="J28" s="196" t="e">
        <f>'2028.3 (РО)'!#REF!</f>
        <v>#REF!</v>
      </c>
      <c r="K28" s="196" t="e">
        <f>'2028.3 (РО)'!#REF!</f>
        <v>#REF!</v>
      </c>
      <c r="L28" s="170" t="e">
        <f>'2028.3 (РО)'!#REF!</f>
        <v>#REF!</v>
      </c>
      <c r="M28" s="196" t="e">
        <f>'2028.3 (РО)'!#REF!</f>
        <v>#REF!</v>
      </c>
      <c r="N28" s="196" t="e">
        <f>'2028.3 (РО)'!#REF!</f>
        <v>#REF!</v>
      </c>
      <c r="O28" s="196" t="e">
        <f>'2028.3 (РО)'!#REF!</f>
        <v>#REF!</v>
      </c>
      <c r="P28" s="196" t="e">
        <f>'2028.3 (РО)'!#REF!</f>
        <v>#REF!</v>
      </c>
      <c r="Q28" s="171" t="e">
        <f>'2028.3 (РО)'!#REF!</f>
        <v>#REF!</v>
      </c>
      <c r="R28" s="196" t="e">
        <f>'2028.3 (РО)'!#REF!</f>
        <v>#REF!</v>
      </c>
      <c r="S28" s="171" t="e">
        <f>'2028.3 (РО)'!#REF!</f>
        <v>#REF!</v>
      </c>
      <c r="T28" s="196" t="e">
        <f>'2028.3 (РО)'!#REF!</f>
        <v>#REF!</v>
      </c>
      <c r="U28" s="171" t="e">
        <f>'2028.3 (РО)'!#REF!</f>
        <v>#REF!</v>
      </c>
      <c r="V28" s="196" t="e">
        <f>'2028.3 (РО)'!#REF!</f>
        <v>#REF!</v>
      </c>
      <c r="W28" s="168" t="e">
        <f>'2028.3 (РО)'!#REF!</f>
        <v>#REF!</v>
      </c>
      <c r="X28" s="196" t="e">
        <f>'2028.3 (РО)'!#REF!</f>
        <v>#REF!</v>
      </c>
      <c r="Y28" s="168" t="e">
        <f>'2028.3 (РО)'!#REF!</f>
        <v>#REF!</v>
      </c>
      <c r="Z28" s="196" t="e">
        <f>'2028.3 (РО)'!#REF!</f>
        <v>#REF!</v>
      </c>
      <c r="AA28" s="168" t="e">
        <f>'2028.3 (РО)'!#REF!</f>
        <v>#REF!</v>
      </c>
      <c r="AB28" s="196" t="e">
        <f>'2028.3 (РО)'!#REF!</f>
        <v>#REF!</v>
      </c>
      <c r="AC28" s="168" t="e">
        <f>'2028.3 (РО)'!#REF!</f>
        <v>#REF!</v>
      </c>
      <c r="AD28" s="197" t="e">
        <f>'2028.3 (РО)'!#REF!</f>
        <v>#REF!</v>
      </c>
      <c r="AE28" s="168" t="e">
        <f>'2028.3 (РО)'!#REF!</f>
        <v>#REF!</v>
      </c>
      <c r="AF28" s="196" t="e">
        <f>'2028.3 (РО)'!#REF!</f>
        <v>#REF!</v>
      </c>
      <c r="AG28" s="168" t="e">
        <f>'2028.3 (РО)'!#REF!</f>
        <v>#REF!</v>
      </c>
      <c r="AH28" s="196" t="e">
        <f>'2028.3 (РО)'!#REF!</f>
        <v>#REF!</v>
      </c>
      <c r="AI28" s="196" t="e">
        <f>'2028.3 (РО)'!#REF!</f>
        <v>#REF!</v>
      </c>
      <c r="AJ28" s="82" t="e">
        <f>'2028.3 (РО)'!#REF!</f>
        <v>#REF!</v>
      </c>
      <c r="AK28" s="103" t="e">
        <f>'2028.3 (РО)'!#REF!</f>
        <v>#REF!</v>
      </c>
      <c r="AL28" s="168" t="e">
        <f>'2028.3 (РО)'!#REF!</f>
        <v>#REF!</v>
      </c>
      <c r="AM28" s="168" t="e">
        <f>'2028.3 (РО)'!#REF!</f>
        <v>#REF!</v>
      </c>
      <c r="AN28" s="196" t="e">
        <f>'2028.3 (РО)'!#REF!</f>
        <v>#REF!</v>
      </c>
      <c r="AO28" s="103" t="e">
        <f>'2028.3 (РО)'!#REF!</f>
        <v>#REF!</v>
      </c>
      <c r="AP28" s="196" t="e">
        <f>'2028.3 (РО)'!#REF!</f>
        <v>#REF!</v>
      </c>
      <c r="AQ28" s="103" t="e">
        <f>'2028.3 (РО)'!#REF!</f>
        <v>#REF!</v>
      </c>
      <c r="AR28" s="196" t="e">
        <f>'2028.3 (РО)'!#REF!</f>
        <v>#REF!</v>
      </c>
      <c r="AS28" s="103" t="e">
        <f>'2028.3 (РО)'!#REF!</f>
        <v>#REF!</v>
      </c>
      <c r="AT28" s="103" t="e">
        <f>'2028.3 (РО)'!#REF!</f>
        <v>#REF!</v>
      </c>
      <c r="AU28" s="169" t="e">
        <f>'2028.3 (РО)'!#REF!</f>
        <v>#REF!</v>
      </c>
      <c r="AV28" s="196" t="e">
        <f>'2028.3 (РО)'!#REF!</f>
        <v>#REF!</v>
      </c>
      <c r="AW28" s="103" t="e">
        <f>'2028.3 (РО)'!#REF!</f>
        <v>#REF!</v>
      </c>
      <c r="AX28" s="103" t="e">
        <f>'2028.3 (РО)'!#REF!</f>
        <v>#REF!</v>
      </c>
      <c r="AY28" s="34" t="e">
        <f>'2028.3 (РО)'!#REF!</f>
        <v>#REF!</v>
      </c>
      <c r="AZ28" s="34" t="e">
        <f>'2028.3 (РО)'!#REF!</f>
        <v>#REF!</v>
      </c>
      <c r="BA28" s="34" t="e">
        <f>'2028.3 (РО)'!#REF!</f>
        <v>#REF!</v>
      </c>
      <c r="BB28" s="34" t="e">
        <f>'2028.3 (РО)'!#REF!</f>
        <v>#REF!</v>
      </c>
      <c r="BC28" s="34" t="e">
        <f>'2028.3 (РО)'!#REF!</f>
        <v>#REF!</v>
      </c>
      <c r="BD28" s="34" t="e">
        <f>'2028.3 (РО)'!#REF!</f>
        <v>#REF!</v>
      </c>
      <c r="BE28" s="34" t="e">
        <f>'2028.3 (РО)'!#REF!</f>
        <v>#REF!</v>
      </c>
      <c r="BF28" s="34" t="e">
        <f>'2028.3 (РО)'!#REF!</f>
        <v>#REF!</v>
      </c>
      <c r="BG28" s="34" t="e">
        <f>'2028.3 (РО)'!#REF!</f>
        <v>#REF!</v>
      </c>
      <c r="BH28" s="34" t="e">
        <f>'2028.3 (РО)'!#REF!</f>
        <v>#REF!</v>
      </c>
      <c r="BI28" s="34" t="e">
        <f>'2028.3 (РО)'!#REF!</f>
        <v>#REF!</v>
      </c>
      <c r="BJ28" s="34" t="e">
        <f>'2028.3 (РО)'!#REF!</f>
        <v>#REF!</v>
      </c>
      <c r="BK28" s="35" t="e">
        <f>'2028.3 (РО)'!#REF!</f>
        <v>#REF!</v>
      </c>
      <c r="BL28" s="34" t="e">
        <f>'2028.3 (РО)'!#REF!</f>
        <v>#REF!</v>
      </c>
      <c r="BM28" s="35" t="e">
        <f>'2028.3 (РО)'!#REF!</f>
        <v>#REF!</v>
      </c>
      <c r="BN28" s="34" t="e">
        <f>'2028.3 (РО)'!#REF!</f>
        <v>#REF!</v>
      </c>
      <c r="BO28" s="35" t="e">
        <f>'2028.3 (РО)'!#REF!</f>
        <v>#REF!</v>
      </c>
      <c r="BP28" s="34" t="e">
        <f>'2028.3 (РО)'!#REF!</f>
        <v>#REF!</v>
      </c>
      <c r="BQ28" s="35" t="e">
        <f>'2028.3 (РО)'!#REF!</f>
        <v>#REF!</v>
      </c>
      <c r="BR28" s="34" t="e">
        <f>'2028.3 (РО)'!#REF!</f>
        <v>#REF!</v>
      </c>
      <c r="BS28" s="35" t="e">
        <f>'2028.3 (РО)'!#REF!</f>
        <v>#REF!</v>
      </c>
      <c r="BT28" s="34" t="e">
        <f>'2028.3 (РО)'!#REF!</f>
        <v>#REF!</v>
      </c>
      <c r="BU28" s="35" t="e">
        <f>'2028.3 (РО)'!#REF!</f>
        <v>#REF!</v>
      </c>
      <c r="BV28" s="35" t="e">
        <f>'2028.3 (РО)'!#REF!</f>
        <v>#REF!</v>
      </c>
      <c r="BW28" s="34" t="e">
        <f>'2028.3 (РО)'!#REF!</f>
        <v>#REF!</v>
      </c>
      <c r="BX28" s="35" t="e">
        <f>'2028.3 (РО)'!#REF!</f>
        <v>#REF!</v>
      </c>
      <c r="BY28" s="34" t="e">
        <f>'2028.3 (РО)'!#REF!</f>
        <v>#REF!</v>
      </c>
      <c r="BZ28" s="184" t="e">
        <f>'2028.3 (РО)'!#REF!</f>
        <v>#REF!</v>
      </c>
      <c r="CA28" s="73" t="e">
        <f>'2028.3 (РО)'!#REF!</f>
        <v>#REF!</v>
      </c>
      <c r="CB28" s="32" t="e">
        <f>'2028.3 (РО)'!#REF!</f>
        <v>#REF!</v>
      </c>
      <c r="CC28" s="32" t="e">
        <f>'2028.3 (РО)'!#REF!</f>
        <v>#REF!</v>
      </c>
      <c r="CD28" s="30"/>
      <c r="CE28" s="30"/>
      <c r="CF28" s="31"/>
      <c r="CG28" s="30"/>
      <c r="CH28" s="32"/>
      <c r="CI28" s="72"/>
      <c r="CJ28" s="72"/>
      <c r="CK28" s="54"/>
      <c r="CL28" s="30"/>
      <c r="CM28" s="30"/>
      <c r="CN28" s="30"/>
      <c r="CO28" s="53"/>
      <c r="CP28" s="32"/>
      <c r="CQ28" s="52"/>
      <c r="CR28" s="52"/>
      <c r="CS28" s="30"/>
      <c r="CT28" s="32"/>
      <c r="CU28" s="71"/>
      <c r="CV28" s="32"/>
      <c r="CW28" s="30"/>
      <c r="CX28" s="32"/>
      <c r="CY28" s="30"/>
      <c r="CZ28" s="30"/>
    </row>
    <row r="29" spans="1:104" s="1" customFormat="1" ht="15.75" x14ac:dyDescent="0.25">
      <c r="A29" s="51" t="e">
        <f>'2028.3 (РО)'!#REF!</f>
        <v>#REF!</v>
      </c>
      <c r="B29" s="50" t="e">
        <f>'2028.3 (РО)'!#REF!</f>
        <v>#REF!</v>
      </c>
      <c r="C29" s="49">
        <v>18</v>
      </c>
      <c r="D29" s="62" t="s">
        <v>3</v>
      </c>
      <c r="E29" s="59" t="e">
        <f>'2028.3 (РО)'!#REF!</f>
        <v>#REF!</v>
      </c>
      <c r="F29" s="195" t="e">
        <f t="shared" si="0"/>
        <v>#REF!</v>
      </c>
      <c r="G29" s="59" t="e">
        <f t="shared" si="1"/>
        <v>#REF!</v>
      </c>
      <c r="H29" s="195" t="e">
        <f t="shared" si="2"/>
        <v>#REF!</v>
      </c>
      <c r="I29" s="195" t="e">
        <f t="shared" si="3"/>
        <v>#REF!</v>
      </c>
      <c r="J29" s="196" t="e">
        <f>'2028.3 (РО)'!#REF!</f>
        <v>#REF!</v>
      </c>
      <c r="K29" s="196" t="e">
        <f>'2028.3 (РО)'!#REF!</f>
        <v>#REF!</v>
      </c>
      <c r="L29" s="170" t="e">
        <f>'2028.3 (РО)'!#REF!</f>
        <v>#REF!</v>
      </c>
      <c r="M29" s="196" t="e">
        <f>'2028.3 (РО)'!#REF!</f>
        <v>#REF!</v>
      </c>
      <c r="N29" s="196" t="e">
        <f>'2028.3 (РО)'!#REF!</f>
        <v>#REF!</v>
      </c>
      <c r="O29" s="196" t="e">
        <f>'2028.3 (РО)'!#REF!</f>
        <v>#REF!</v>
      </c>
      <c r="P29" s="196" t="e">
        <f>'2028.3 (РО)'!#REF!</f>
        <v>#REF!</v>
      </c>
      <c r="Q29" s="171" t="e">
        <f>'2028.3 (РО)'!#REF!</f>
        <v>#REF!</v>
      </c>
      <c r="R29" s="196" t="e">
        <f>'2028.3 (РО)'!#REF!</f>
        <v>#REF!</v>
      </c>
      <c r="S29" s="171" t="e">
        <f>'2028.3 (РО)'!#REF!</f>
        <v>#REF!</v>
      </c>
      <c r="T29" s="196" t="e">
        <f>'2028.3 (РО)'!#REF!</f>
        <v>#REF!</v>
      </c>
      <c r="U29" s="171" t="e">
        <f>'2028.3 (РО)'!#REF!</f>
        <v>#REF!</v>
      </c>
      <c r="V29" s="196" t="e">
        <f>'2028.3 (РО)'!#REF!</f>
        <v>#REF!</v>
      </c>
      <c r="W29" s="168" t="e">
        <f>'2028.3 (РО)'!#REF!</f>
        <v>#REF!</v>
      </c>
      <c r="X29" s="196" t="e">
        <f>'2028.3 (РО)'!#REF!</f>
        <v>#REF!</v>
      </c>
      <c r="Y29" s="168" t="e">
        <f>'2028.3 (РО)'!#REF!</f>
        <v>#REF!</v>
      </c>
      <c r="Z29" s="196" t="e">
        <f>'2028.3 (РО)'!#REF!</f>
        <v>#REF!</v>
      </c>
      <c r="AA29" s="168" t="e">
        <f>'2028.3 (РО)'!#REF!</f>
        <v>#REF!</v>
      </c>
      <c r="AB29" s="196" t="e">
        <f>'2028.3 (РО)'!#REF!</f>
        <v>#REF!</v>
      </c>
      <c r="AC29" s="168" t="e">
        <f>'2028.3 (РО)'!#REF!</f>
        <v>#REF!</v>
      </c>
      <c r="AD29" s="197" t="e">
        <f>'2028.3 (РО)'!#REF!</f>
        <v>#REF!</v>
      </c>
      <c r="AE29" s="168" t="e">
        <f>'2028.3 (РО)'!#REF!</f>
        <v>#REF!</v>
      </c>
      <c r="AF29" s="196" t="e">
        <f>'2028.3 (РО)'!#REF!</f>
        <v>#REF!</v>
      </c>
      <c r="AG29" s="168" t="e">
        <f>'2028.3 (РО)'!#REF!</f>
        <v>#REF!</v>
      </c>
      <c r="AH29" s="196" t="e">
        <f>'2028.3 (РО)'!#REF!</f>
        <v>#REF!</v>
      </c>
      <c r="AI29" s="196" t="e">
        <f>'2028.3 (РО)'!#REF!</f>
        <v>#REF!</v>
      </c>
      <c r="AJ29" s="82" t="e">
        <f>'2028.3 (РО)'!#REF!</f>
        <v>#REF!</v>
      </c>
      <c r="AK29" s="103" t="e">
        <f>'2028.3 (РО)'!#REF!</f>
        <v>#REF!</v>
      </c>
      <c r="AL29" s="168" t="e">
        <f>'2028.3 (РО)'!#REF!</f>
        <v>#REF!</v>
      </c>
      <c r="AM29" s="168" t="e">
        <f>'2028.3 (РО)'!#REF!</f>
        <v>#REF!</v>
      </c>
      <c r="AN29" s="196" t="e">
        <f>'2028.3 (РО)'!#REF!</f>
        <v>#REF!</v>
      </c>
      <c r="AO29" s="103" t="e">
        <f>'2028.3 (РО)'!#REF!</f>
        <v>#REF!</v>
      </c>
      <c r="AP29" s="196" t="e">
        <f>'2028.3 (РО)'!#REF!</f>
        <v>#REF!</v>
      </c>
      <c r="AQ29" s="103" t="e">
        <f>'2028.3 (РО)'!#REF!</f>
        <v>#REF!</v>
      </c>
      <c r="AR29" s="196" t="e">
        <f>'2028.3 (РО)'!#REF!</f>
        <v>#REF!</v>
      </c>
      <c r="AS29" s="103" t="e">
        <f>'2028.3 (РО)'!#REF!</f>
        <v>#REF!</v>
      </c>
      <c r="AT29" s="103" t="e">
        <f>'2028.3 (РО)'!#REF!</f>
        <v>#REF!</v>
      </c>
      <c r="AU29" s="169" t="e">
        <f>'2028.3 (РО)'!#REF!</f>
        <v>#REF!</v>
      </c>
      <c r="AV29" s="196" t="e">
        <f>'2028.3 (РО)'!#REF!</f>
        <v>#REF!</v>
      </c>
      <c r="AW29" s="103" t="e">
        <f>'2028.3 (РО)'!#REF!</f>
        <v>#REF!</v>
      </c>
      <c r="AX29" s="103" t="e">
        <f>'2028.3 (РО)'!#REF!</f>
        <v>#REF!</v>
      </c>
      <c r="AY29" s="34" t="e">
        <f>'2028.3 (РО)'!#REF!</f>
        <v>#REF!</v>
      </c>
      <c r="AZ29" s="34" t="e">
        <f>'2028.3 (РО)'!#REF!</f>
        <v>#REF!</v>
      </c>
      <c r="BA29" s="34" t="e">
        <f>'2028.3 (РО)'!#REF!</f>
        <v>#REF!</v>
      </c>
      <c r="BB29" s="34" t="e">
        <f>'2028.3 (РО)'!#REF!</f>
        <v>#REF!</v>
      </c>
      <c r="BC29" s="34" t="e">
        <f>'2028.3 (РО)'!#REF!</f>
        <v>#REF!</v>
      </c>
      <c r="BD29" s="34" t="e">
        <f>'2028.3 (РО)'!#REF!</f>
        <v>#REF!</v>
      </c>
      <c r="BE29" s="34" t="e">
        <f>'2028.3 (РО)'!#REF!</f>
        <v>#REF!</v>
      </c>
      <c r="BF29" s="34" t="e">
        <f>'2028.3 (РО)'!#REF!</f>
        <v>#REF!</v>
      </c>
      <c r="BG29" s="34" t="e">
        <f>'2028.3 (РО)'!#REF!</f>
        <v>#REF!</v>
      </c>
      <c r="BH29" s="34" t="e">
        <f>'2028.3 (РО)'!#REF!</f>
        <v>#REF!</v>
      </c>
      <c r="BI29" s="34" t="e">
        <f>'2028.3 (РО)'!#REF!</f>
        <v>#REF!</v>
      </c>
      <c r="BJ29" s="34" t="e">
        <f>'2028.3 (РО)'!#REF!</f>
        <v>#REF!</v>
      </c>
      <c r="BK29" s="35" t="e">
        <f>'2028.3 (РО)'!#REF!</f>
        <v>#REF!</v>
      </c>
      <c r="BL29" s="34" t="e">
        <f>'2028.3 (РО)'!#REF!</f>
        <v>#REF!</v>
      </c>
      <c r="BM29" s="35" t="e">
        <f>'2028.3 (РО)'!#REF!</f>
        <v>#REF!</v>
      </c>
      <c r="BN29" s="34" t="e">
        <f>'2028.3 (РО)'!#REF!</f>
        <v>#REF!</v>
      </c>
      <c r="BO29" s="35" t="e">
        <f>'2028.3 (РО)'!#REF!</f>
        <v>#REF!</v>
      </c>
      <c r="BP29" s="34" t="e">
        <f>'2028.3 (РО)'!#REF!</f>
        <v>#REF!</v>
      </c>
      <c r="BQ29" s="35" t="e">
        <f>'2028.3 (РО)'!#REF!</f>
        <v>#REF!</v>
      </c>
      <c r="BR29" s="34" t="e">
        <f>'2028.3 (РО)'!#REF!</f>
        <v>#REF!</v>
      </c>
      <c r="BS29" s="35" t="e">
        <f>'2028.3 (РО)'!#REF!</f>
        <v>#REF!</v>
      </c>
      <c r="BT29" s="34" t="e">
        <f>'2028.3 (РО)'!#REF!</f>
        <v>#REF!</v>
      </c>
      <c r="BU29" s="35" t="e">
        <f>'2028.3 (РО)'!#REF!</f>
        <v>#REF!</v>
      </c>
      <c r="BV29" s="35" t="e">
        <f>'2028.3 (РО)'!#REF!</f>
        <v>#REF!</v>
      </c>
      <c r="BW29" s="34" t="e">
        <f>'2028.3 (РО)'!#REF!</f>
        <v>#REF!</v>
      </c>
      <c r="BX29" s="35" t="e">
        <f>'2028.3 (РО)'!#REF!</f>
        <v>#REF!</v>
      </c>
      <c r="BY29" s="34" t="e">
        <f>'2028.3 (РО)'!#REF!</f>
        <v>#REF!</v>
      </c>
      <c r="BZ29" s="33" t="e">
        <f>'2028.3 (РО)'!#REF!</f>
        <v>#REF!</v>
      </c>
      <c r="CA29" s="185" t="e">
        <f>'2028.3 (РО)'!#REF!</f>
        <v>#REF!</v>
      </c>
      <c r="CB29" s="32" t="e">
        <f>'2028.3 (РО)'!#REF!</f>
        <v>#REF!</v>
      </c>
      <c r="CC29" s="31" t="e">
        <f>'2028.3 (РО)'!#REF!</f>
        <v>#REF!</v>
      </c>
      <c r="CD29" s="30"/>
      <c r="CE29" s="30"/>
      <c r="CF29" s="31"/>
      <c r="CG29" s="30"/>
      <c r="CH29" s="32"/>
      <c r="CI29" s="4"/>
      <c r="CJ29" s="4"/>
      <c r="CO29" s="2"/>
      <c r="CQ29" s="3"/>
      <c r="CR29" s="3"/>
      <c r="CU29" s="2"/>
    </row>
    <row r="30" spans="1:104" s="1" customFormat="1" ht="16.5" x14ac:dyDescent="0.3">
      <c r="A30" s="29">
        <f>'2028.3 (РО)'!A43</f>
        <v>0</v>
      </c>
      <c r="B30" s="28">
        <f>'2028.3 (РО)'!B43</f>
        <v>0</v>
      </c>
      <c r="C30" s="46"/>
      <c r="D30" s="45" t="str">
        <f>'2028.3 (РО)'!D43</f>
        <v>Итого по городу</v>
      </c>
      <c r="E30" s="74" t="e">
        <f>SUM(E12:E29)</f>
        <v>#REF!</v>
      </c>
      <c r="F30" s="74" t="e">
        <f t="shared" ref="F30:AX30" si="4">SUM(F12:F29)</f>
        <v>#REF!</v>
      </c>
      <c r="G30" s="74" t="e">
        <f t="shared" si="4"/>
        <v>#REF!</v>
      </c>
      <c r="H30" s="74" t="e">
        <f t="shared" si="4"/>
        <v>#REF!</v>
      </c>
      <c r="I30" s="74" t="e">
        <f t="shared" si="4"/>
        <v>#REF!</v>
      </c>
      <c r="J30" s="109" t="e">
        <f t="shared" si="4"/>
        <v>#REF!</v>
      </c>
      <c r="K30" s="109" t="e">
        <f t="shared" si="4"/>
        <v>#REF!</v>
      </c>
      <c r="L30" s="74" t="e">
        <f t="shared" si="4"/>
        <v>#REF!</v>
      </c>
      <c r="M30" s="109" t="e">
        <f t="shared" si="4"/>
        <v>#REF!</v>
      </c>
      <c r="N30" s="292" t="e">
        <f t="shared" si="4"/>
        <v>#REF!</v>
      </c>
      <c r="O30" s="109" t="e">
        <f t="shared" si="4"/>
        <v>#REF!</v>
      </c>
      <c r="P30" s="109" t="e">
        <f t="shared" si="4"/>
        <v>#REF!</v>
      </c>
      <c r="Q30" s="74" t="e">
        <f t="shared" si="4"/>
        <v>#REF!</v>
      </c>
      <c r="R30" s="109" t="e">
        <f t="shared" si="4"/>
        <v>#REF!</v>
      </c>
      <c r="S30" s="74" t="e">
        <f t="shared" si="4"/>
        <v>#REF!</v>
      </c>
      <c r="T30" s="109" t="e">
        <f t="shared" si="4"/>
        <v>#REF!</v>
      </c>
      <c r="U30" s="74" t="e">
        <f t="shared" si="4"/>
        <v>#REF!</v>
      </c>
      <c r="V30" s="109" t="e">
        <f t="shared" si="4"/>
        <v>#REF!</v>
      </c>
      <c r="W30" s="74" t="e">
        <f t="shared" si="4"/>
        <v>#REF!</v>
      </c>
      <c r="X30" s="109" t="e">
        <f t="shared" si="4"/>
        <v>#REF!</v>
      </c>
      <c r="Y30" s="74" t="e">
        <f t="shared" si="4"/>
        <v>#REF!</v>
      </c>
      <c r="Z30" s="109" t="e">
        <f t="shared" si="4"/>
        <v>#REF!</v>
      </c>
      <c r="AA30" s="74" t="e">
        <f t="shared" si="4"/>
        <v>#REF!</v>
      </c>
      <c r="AB30" s="109" t="e">
        <f t="shared" si="4"/>
        <v>#REF!</v>
      </c>
      <c r="AC30" s="74" t="e">
        <f t="shared" si="4"/>
        <v>#REF!</v>
      </c>
      <c r="AD30" s="109" t="e">
        <f t="shared" si="4"/>
        <v>#REF!</v>
      </c>
      <c r="AE30" s="74" t="e">
        <f t="shared" si="4"/>
        <v>#REF!</v>
      </c>
      <c r="AF30" s="109" t="e">
        <f t="shared" si="4"/>
        <v>#REF!</v>
      </c>
      <c r="AG30" s="74" t="e">
        <f t="shared" si="4"/>
        <v>#REF!</v>
      </c>
      <c r="AH30" s="109" t="e">
        <f t="shared" si="4"/>
        <v>#REF!</v>
      </c>
      <c r="AI30" s="74" t="e">
        <f t="shared" si="4"/>
        <v>#REF!</v>
      </c>
      <c r="AJ30" s="74" t="e">
        <f t="shared" si="4"/>
        <v>#REF!</v>
      </c>
      <c r="AK30" s="74" t="e">
        <f t="shared" si="4"/>
        <v>#REF!</v>
      </c>
      <c r="AL30" s="74" t="e">
        <f t="shared" si="4"/>
        <v>#REF!</v>
      </c>
      <c r="AM30" s="74" t="e">
        <f t="shared" si="4"/>
        <v>#REF!</v>
      </c>
      <c r="AN30" s="109" t="e">
        <f t="shared" si="4"/>
        <v>#REF!</v>
      </c>
      <c r="AO30" s="74" t="e">
        <f t="shared" si="4"/>
        <v>#REF!</v>
      </c>
      <c r="AP30" s="109" t="e">
        <f t="shared" si="4"/>
        <v>#REF!</v>
      </c>
      <c r="AQ30" s="74" t="e">
        <f t="shared" si="4"/>
        <v>#REF!</v>
      </c>
      <c r="AR30" s="109" t="e">
        <f t="shared" si="4"/>
        <v>#REF!</v>
      </c>
      <c r="AS30" s="74" t="e">
        <f t="shared" si="4"/>
        <v>#REF!</v>
      </c>
      <c r="AT30" s="74" t="e">
        <f t="shared" si="4"/>
        <v>#REF!</v>
      </c>
      <c r="AU30" s="74" t="e">
        <f t="shared" si="4"/>
        <v>#REF!</v>
      </c>
      <c r="AV30" s="109" t="e">
        <f t="shared" si="4"/>
        <v>#REF!</v>
      </c>
      <c r="AW30" s="74" t="e">
        <f t="shared" si="4"/>
        <v>#REF!</v>
      </c>
      <c r="AX30" s="74" t="e">
        <f t="shared" si="4"/>
        <v>#REF!</v>
      </c>
      <c r="AY30" s="34" t="e">
        <f>'2028.3 (РО)'!BL43</f>
        <v>#REF!</v>
      </c>
      <c r="AZ30" s="34" t="e">
        <f>'2028.3 (РО)'!BM43</f>
        <v>#REF!</v>
      </c>
      <c r="BA30" s="34" t="e">
        <f>'2028.3 (РО)'!BN43</f>
        <v>#REF!</v>
      </c>
      <c r="BB30" s="34" t="e">
        <f>'2028.3 (РО)'!BO43</f>
        <v>#REF!</v>
      </c>
      <c r="BC30" s="34" t="e">
        <f>'2028.3 (РО)'!BP43</f>
        <v>#REF!</v>
      </c>
      <c r="BD30" s="34" t="e">
        <f>'2028.3 (РО)'!BQ43</f>
        <v>#REF!</v>
      </c>
      <c r="BE30" s="34" t="e">
        <f>'2028.3 (РО)'!BR43</f>
        <v>#REF!</v>
      </c>
      <c r="BF30" s="34" t="e">
        <f>'2028.3 (РО)'!BS43</f>
        <v>#REF!</v>
      </c>
      <c r="BG30" s="34" t="e">
        <f>'2028.3 (РО)'!BT43</f>
        <v>#REF!</v>
      </c>
      <c r="BH30" s="34" t="e">
        <f>'2028.3 (РО)'!BU43</f>
        <v>#REF!</v>
      </c>
      <c r="BI30" s="34" t="e">
        <f>'2028.3 (РО)'!BV43</f>
        <v>#REF!</v>
      </c>
      <c r="BJ30" s="34" t="e">
        <f>'2028.3 (РО)'!BW43</f>
        <v>#REF!</v>
      </c>
      <c r="BK30" s="35" t="e">
        <f>'2028.3 (РО)'!BX43</f>
        <v>#REF!</v>
      </c>
      <c r="BL30" s="34" t="e">
        <f>'2028.3 (РО)'!BY43</f>
        <v>#REF!</v>
      </c>
      <c r="BM30" s="35" t="e">
        <f>'2028.3 (РО)'!BZ43</f>
        <v>#REF!</v>
      </c>
      <c r="BN30" s="34" t="e">
        <f>'2028.3 (РО)'!CA43</f>
        <v>#REF!</v>
      </c>
      <c r="BO30" s="35" t="e">
        <f>'2028.3 (РО)'!CB43</f>
        <v>#REF!</v>
      </c>
      <c r="BP30" s="34" t="e">
        <f>'2028.3 (РО)'!CC43</f>
        <v>#REF!</v>
      </c>
      <c r="BQ30" s="35" t="e">
        <f>'2028.3 (РО)'!CD43</f>
        <v>#REF!</v>
      </c>
      <c r="BR30" s="34" t="e">
        <f>'2028.3 (РО)'!CE43</f>
        <v>#REF!</v>
      </c>
      <c r="BS30" s="35" t="e">
        <f>'2028.3 (РО)'!CF43</f>
        <v>#REF!</v>
      </c>
      <c r="BT30" s="34" t="e">
        <f>'2028.3 (РО)'!CG43</f>
        <v>#REF!</v>
      </c>
      <c r="BU30" s="35" t="e">
        <f>'2028.3 (РО)'!CH43</f>
        <v>#REF!</v>
      </c>
      <c r="BV30" s="35" t="e">
        <f>'2028.3 (РО)'!CI43</f>
        <v>#REF!</v>
      </c>
      <c r="BW30" s="34" t="e">
        <f>'2028.3 (РО)'!CJ43</f>
        <v>#REF!</v>
      </c>
      <c r="BX30" s="35" t="e">
        <f>'2028.3 (РО)'!CK43</f>
        <v>#REF!</v>
      </c>
      <c r="BY30" s="34" t="e">
        <f>'2028.3 (РО)'!CL43</f>
        <v>#REF!</v>
      </c>
      <c r="BZ30" s="33">
        <f>'2028.3 (РО)'!CM43</f>
        <v>0</v>
      </c>
      <c r="CA30" s="167">
        <f>'2028.3 (РО)'!CN43</f>
        <v>0</v>
      </c>
      <c r="CB30" s="32" t="e">
        <f>'2028.3 (РО)'!CO43</f>
        <v>#REF!</v>
      </c>
      <c r="CC30" s="186" t="e">
        <f>'2028.3 (РО)'!CP43</f>
        <v>#REF!</v>
      </c>
      <c r="CD30" s="30"/>
      <c r="CE30" s="30"/>
      <c r="CF30" s="31"/>
      <c r="CG30" s="30"/>
      <c r="CH30" s="4"/>
      <c r="CI30" s="4"/>
      <c r="CJ30" s="4"/>
      <c r="CO30" s="2"/>
      <c r="CQ30" s="3"/>
      <c r="CR30" s="3"/>
      <c r="CU30" s="2"/>
    </row>
    <row r="31" spans="1:104" x14ac:dyDescent="0.2">
      <c r="M31" s="208"/>
    </row>
    <row r="32" spans="1:104" x14ac:dyDescent="0.2">
      <c r="M32" s="208"/>
    </row>
    <row r="33" spans="1:16313" ht="16.5" x14ac:dyDescent="0.3">
      <c r="A33" s="301">
        <v>0</v>
      </c>
      <c r="B33" s="300">
        <v>0</v>
      </c>
      <c r="C33" s="309"/>
      <c r="D33" s="308" t="s">
        <v>242</v>
      </c>
      <c r="E33" s="311">
        <v>1222</v>
      </c>
      <c r="F33" s="311">
        <v>1213</v>
      </c>
      <c r="G33" s="311">
        <v>9</v>
      </c>
      <c r="H33" s="311">
        <v>2074</v>
      </c>
      <c r="I33" s="311">
        <v>10</v>
      </c>
      <c r="J33" s="312">
        <v>6540313.0700000003</v>
      </c>
      <c r="K33" s="312">
        <v>5720488.0400000019</v>
      </c>
      <c r="L33" s="311">
        <v>0</v>
      </c>
      <c r="M33" s="312">
        <v>26211592179.43</v>
      </c>
      <c r="N33" s="315">
        <v>0</v>
      </c>
      <c r="O33" s="312">
        <v>26211592179.43</v>
      </c>
      <c r="P33" s="312">
        <v>632998843.19000006</v>
      </c>
      <c r="Q33" s="311">
        <v>125</v>
      </c>
      <c r="R33" s="312">
        <v>7541164739.4299994</v>
      </c>
      <c r="S33" s="311">
        <v>366</v>
      </c>
      <c r="T33" s="312">
        <v>0</v>
      </c>
      <c r="U33" s="311">
        <v>0</v>
      </c>
      <c r="V33" s="312">
        <v>1374336869.1500001</v>
      </c>
      <c r="W33" s="311">
        <v>380</v>
      </c>
      <c r="X33" s="312">
        <v>1078594914.0999999</v>
      </c>
      <c r="Y33" s="311">
        <v>292</v>
      </c>
      <c r="Z33" s="312">
        <v>885274123.55000007</v>
      </c>
      <c r="AA33" s="311">
        <v>240</v>
      </c>
      <c r="AB33" s="312">
        <v>24322232.239999998</v>
      </c>
      <c r="AC33" s="311">
        <v>1</v>
      </c>
      <c r="AD33" s="312">
        <v>109483019.09999999</v>
      </c>
      <c r="AE33" s="311">
        <v>2</v>
      </c>
      <c r="AF33" s="312">
        <v>594930777.60000002</v>
      </c>
      <c r="AG33" s="311">
        <v>16</v>
      </c>
      <c r="AH33" s="312">
        <v>1517810139.8399999</v>
      </c>
      <c r="AI33" s="311">
        <v>0</v>
      </c>
      <c r="AJ33" s="311">
        <v>0</v>
      </c>
      <c r="AK33" s="311">
        <v>0</v>
      </c>
      <c r="AL33" s="311">
        <v>63</v>
      </c>
      <c r="AM33" s="311">
        <v>219</v>
      </c>
      <c r="AN33" s="312">
        <v>4589011258.4099989</v>
      </c>
      <c r="AO33" s="311">
        <v>302</v>
      </c>
      <c r="AP33" s="312">
        <v>6997730695.9300003</v>
      </c>
      <c r="AQ33" s="311">
        <v>155</v>
      </c>
      <c r="AR33" s="312">
        <v>856764686.01999998</v>
      </c>
      <c r="AS33" s="311">
        <v>132</v>
      </c>
      <c r="AT33" s="311">
        <v>151</v>
      </c>
      <c r="AU33" s="311">
        <v>0</v>
      </c>
      <c r="AV33" s="312">
        <v>9169880.8699999992</v>
      </c>
      <c r="AW33" s="311">
        <v>10</v>
      </c>
      <c r="AX33" s="311">
        <v>10</v>
      </c>
      <c r="AY33" s="306">
        <v>0</v>
      </c>
      <c r="AZ33" s="306">
        <v>0</v>
      </c>
      <c r="BA33" s="306">
        <v>9</v>
      </c>
      <c r="BB33" s="306">
        <v>9000000</v>
      </c>
      <c r="BC33" s="306">
        <v>0</v>
      </c>
      <c r="BD33" s="306">
        <v>0</v>
      </c>
      <c r="BE33" s="306">
        <v>0</v>
      </c>
      <c r="BF33" s="306">
        <v>0</v>
      </c>
      <c r="BG33" s="306">
        <v>0</v>
      </c>
      <c r="BH33" s="306">
        <v>0</v>
      </c>
      <c r="BI33" s="306">
        <v>0</v>
      </c>
      <c r="BJ33" s="306">
        <v>0</v>
      </c>
      <c r="BK33" s="307">
        <v>0</v>
      </c>
      <c r="BL33" s="306">
        <v>0</v>
      </c>
      <c r="BM33" s="307">
        <v>0</v>
      </c>
      <c r="BN33" s="306">
        <v>0</v>
      </c>
      <c r="BO33" s="307">
        <v>0</v>
      </c>
      <c r="BP33" s="306">
        <v>0</v>
      </c>
      <c r="BQ33" s="307">
        <v>0</v>
      </c>
      <c r="BR33" s="306">
        <v>0</v>
      </c>
      <c r="BS33" s="307">
        <v>0</v>
      </c>
      <c r="BT33" s="306">
        <v>0</v>
      </c>
      <c r="BU33" s="307">
        <v>1</v>
      </c>
      <c r="BV33" s="307">
        <v>0</v>
      </c>
      <c r="BW33" s="306">
        <v>169880.87</v>
      </c>
      <c r="BX33" s="307">
        <v>0</v>
      </c>
      <c r="BY33" s="306">
        <v>0</v>
      </c>
      <c r="BZ33" s="305">
        <v>0</v>
      </c>
      <c r="CA33" s="313">
        <v>0</v>
      </c>
      <c r="CB33" s="304">
        <v>26202422298.559998</v>
      </c>
      <c r="CC33" s="314">
        <v>1213</v>
      </c>
      <c r="CD33" s="302"/>
      <c r="CE33" s="302"/>
      <c r="CF33" s="303"/>
      <c r="CG33" s="302"/>
      <c r="CH33" s="299"/>
      <c r="CI33" s="299"/>
      <c r="CJ33" s="299"/>
      <c r="CK33" s="296"/>
      <c r="CL33" s="296"/>
      <c r="CM33" s="296"/>
      <c r="CN33" s="296"/>
      <c r="CO33" s="297"/>
      <c r="CP33" s="296"/>
      <c r="CQ33" s="298"/>
      <c r="CR33" s="298"/>
      <c r="CS33" s="296"/>
      <c r="CT33" s="296"/>
      <c r="CU33" s="297"/>
      <c r="CV33" s="296"/>
      <c r="CW33" s="296"/>
      <c r="CX33" s="296"/>
      <c r="CY33" s="296"/>
      <c r="CZ33" s="296"/>
      <c r="DA33" s="295"/>
      <c r="DB33" s="295"/>
      <c r="DC33" s="295"/>
      <c r="DD33" s="295"/>
      <c r="DE33" s="295"/>
      <c r="DF33" s="295"/>
      <c r="DG33" s="295"/>
      <c r="DH33" s="295"/>
      <c r="DI33" s="295"/>
      <c r="DJ33" s="295"/>
      <c r="DK33" s="295"/>
      <c r="DL33" s="295"/>
      <c r="DM33" s="295"/>
      <c r="DN33" s="295"/>
      <c r="DO33" s="295"/>
      <c r="DP33" s="295"/>
      <c r="DQ33" s="295"/>
      <c r="DR33" s="295"/>
      <c r="DS33" s="295"/>
      <c r="DT33" s="295"/>
      <c r="DU33" s="295"/>
      <c r="DV33" s="295"/>
      <c r="DW33" s="295"/>
      <c r="DX33" s="295"/>
      <c r="DY33" s="295"/>
      <c r="DZ33" s="295"/>
      <c r="EA33" s="295"/>
      <c r="EB33" s="295"/>
      <c r="EC33" s="295"/>
      <c r="ED33" s="295"/>
      <c r="EE33" s="295"/>
      <c r="EF33" s="295"/>
      <c r="EG33" s="295"/>
      <c r="EH33" s="295"/>
      <c r="EI33" s="295"/>
      <c r="EJ33" s="295"/>
      <c r="EK33" s="295"/>
      <c r="EL33" s="295"/>
      <c r="EM33" s="295"/>
      <c r="EN33" s="295"/>
      <c r="EO33" s="295"/>
      <c r="EP33" s="295"/>
      <c r="EQ33" s="295"/>
      <c r="ER33" s="295"/>
      <c r="ES33" s="295"/>
      <c r="ET33" s="295"/>
      <c r="EU33" s="295"/>
      <c r="EV33" s="295"/>
      <c r="EW33" s="295"/>
      <c r="EX33" s="295"/>
      <c r="EY33" s="295"/>
      <c r="EZ33" s="295"/>
      <c r="FA33" s="295"/>
      <c r="FB33" s="295"/>
      <c r="FC33" s="295"/>
      <c r="FD33" s="295"/>
      <c r="FE33" s="295"/>
      <c r="FF33" s="295"/>
      <c r="FG33" s="295"/>
      <c r="FH33" s="295"/>
      <c r="FI33" s="295"/>
      <c r="FJ33" s="295"/>
      <c r="FK33" s="295"/>
      <c r="FL33" s="295"/>
      <c r="FM33" s="295"/>
      <c r="FN33" s="295"/>
      <c r="FO33" s="295"/>
      <c r="FP33" s="295"/>
      <c r="FQ33" s="295"/>
      <c r="FR33" s="295"/>
      <c r="FS33" s="295"/>
      <c r="FT33" s="295"/>
      <c r="FU33" s="295"/>
      <c r="FV33" s="295"/>
      <c r="FW33" s="295"/>
      <c r="FX33" s="295"/>
      <c r="FY33" s="295"/>
      <c r="FZ33" s="295"/>
      <c r="GA33" s="295"/>
      <c r="GB33" s="295"/>
      <c r="GC33" s="295"/>
      <c r="GD33" s="295"/>
      <c r="GE33" s="295"/>
      <c r="GF33" s="295"/>
      <c r="GG33" s="295"/>
      <c r="GH33" s="295"/>
      <c r="GI33" s="295"/>
      <c r="GJ33" s="295"/>
      <c r="GK33" s="295"/>
      <c r="GL33" s="295"/>
      <c r="GM33" s="295"/>
      <c r="GN33" s="295"/>
      <c r="GO33" s="295"/>
      <c r="GP33" s="295"/>
      <c r="GQ33" s="295"/>
      <c r="GR33" s="295"/>
      <c r="GS33" s="295"/>
      <c r="GT33" s="295"/>
      <c r="GU33" s="295"/>
      <c r="GV33" s="295"/>
      <c r="GW33" s="295"/>
      <c r="GX33" s="295"/>
      <c r="GY33" s="295"/>
      <c r="GZ33" s="295"/>
      <c r="HA33" s="295"/>
      <c r="HB33" s="295"/>
      <c r="HC33" s="295"/>
      <c r="HD33" s="295"/>
      <c r="HE33" s="295"/>
      <c r="HF33" s="295"/>
      <c r="HG33" s="295"/>
      <c r="HH33" s="295"/>
      <c r="HI33" s="295"/>
      <c r="HJ33" s="295"/>
      <c r="HK33" s="295"/>
      <c r="HL33" s="295"/>
      <c r="HM33" s="295"/>
      <c r="HN33" s="295"/>
      <c r="HO33" s="295"/>
      <c r="HP33" s="295"/>
      <c r="HQ33" s="295"/>
      <c r="HR33" s="295"/>
      <c r="HS33" s="295"/>
      <c r="HT33" s="295"/>
      <c r="HU33" s="295"/>
      <c r="HV33" s="295"/>
      <c r="HW33" s="295"/>
      <c r="HX33" s="295"/>
      <c r="HY33" s="295"/>
      <c r="HZ33" s="295"/>
      <c r="IA33" s="295"/>
      <c r="IB33" s="295"/>
      <c r="IC33" s="295"/>
      <c r="ID33" s="295"/>
      <c r="IE33" s="295"/>
      <c r="IF33" s="295"/>
      <c r="IG33" s="295"/>
      <c r="IH33" s="295"/>
      <c r="II33" s="295"/>
      <c r="IJ33" s="295"/>
      <c r="IK33" s="295"/>
      <c r="IL33" s="295"/>
      <c r="IM33" s="295"/>
      <c r="IN33" s="295"/>
      <c r="IO33" s="295"/>
      <c r="IP33" s="295"/>
      <c r="IQ33" s="295"/>
      <c r="IR33" s="295"/>
      <c r="IS33" s="295"/>
      <c r="IT33" s="295"/>
      <c r="IU33" s="295"/>
      <c r="IV33" s="295"/>
      <c r="IW33" s="295"/>
      <c r="IX33" s="295"/>
      <c r="IY33" s="295"/>
      <c r="IZ33" s="295"/>
      <c r="JA33" s="295"/>
      <c r="JB33" s="295"/>
      <c r="JC33" s="295"/>
      <c r="JD33" s="295"/>
      <c r="JE33" s="295"/>
      <c r="JF33" s="295"/>
      <c r="JG33" s="295"/>
      <c r="JH33" s="295"/>
      <c r="JI33" s="295"/>
      <c r="JJ33" s="295"/>
      <c r="JK33" s="295"/>
      <c r="JL33" s="295"/>
      <c r="JM33" s="295"/>
      <c r="JN33" s="295"/>
      <c r="JO33" s="295"/>
      <c r="JP33" s="295"/>
      <c r="JQ33" s="295"/>
      <c r="JR33" s="295"/>
      <c r="JS33" s="295"/>
      <c r="JT33" s="295"/>
      <c r="JU33" s="295"/>
      <c r="JV33" s="295"/>
      <c r="JW33" s="295"/>
      <c r="JX33" s="295"/>
      <c r="JY33" s="295"/>
      <c r="JZ33" s="295"/>
      <c r="KA33" s="295"/>
      <c r="KB33" s="295"/>
      <c r="KC33" s="295"/>
      <c r="KD33" s="295"/>
      <c r="KE33" s="295"/>
      <c r="KF33" s="295"/>
      <c r="KG33" s="295"/>
      <c r="KH33" s="295"/>
      <c r="KI33" s="295"/>
      <c r="KJ33" s="295"/>
      <c r="KK33" s="295"/>
      <c r="KL33" s="295"/>
      <c r="KM33" s="295"/>
      <c r="KN33" s="295"/>
      <c r="KO33" s="295"/>
      <c r="KP33" s="295"/>
      <c r="KQ33" s="295"/>
      <c r="KR33" s="295"/>
      <c r="KS33" s="295"/>
      <c r="KT33" s="295"/>
      <c r="KU33" s="295"/>
      <c r="KV33" s="295"/>
      <c r="KW33" s="295"/>
      <c r="KX33" s="295"/>
      <c r="KY33" s="295"/>
      <c r="KZ33" s="295"/>
      <c r="LA33" s="295"/>
      <c r="LB33" s="295"/>
      <c r="LC33" s="295"/>
      <c r="LD33" s="295"/>
      <c r="LE33" s="295"/>
      <c r="LF33" s="295"/>
      <c r="LG33" s="295"/>
      <c r="LH33" s="295"/>
      <c r="LI33" s="295"/>
      <c r="LJ33" s="295"/>
      <c r="LK33" s="295"/>
      <c r="LL33" s="295"/>
      <c r="LM33" s="295"/>
      <c r="LN33" s="295"/>
      <c r="LO33" s="295"/>
      <c r="LP33" s="295"/>
      <c r="LQ33" s="295"/>
      <c r="LR33" s="295"/>
      <c r="LS33" s="295"/>
      <c r="LT33" s="295"/>
      <c r="LU33" s="295"/>
      <c r="LV33" s="295"/>
      <c r="LW33" s="295"/>
      <c r="LX33" s="295"/>
      <c r="LY33" s="295"/>
      <c r="LZ33" s="295"/>
      <c r="MA33" s="295"/>
      <c r="MB33" s="295"/>
      <c r="MC33" s="295"/>
      <c r="MD33" s="295"/>
      <c r="ME33" s="295"/>
      <c r="MF33" s="295"/>
      <c r="MG33" s="295"/>
      <c r="MH33" s="295"/>
      <c r="MI33" s="295"/>
      <c r="MJ33" s="295"/>
      <c r="MK33" s="295"/>
      <c r="ML33" s="295"/>
      <c r="MM33" s="295"/>
      <c r="MN33" s="295"/>
      <c r="MO33" s="295"/>
      <c r="MP33" s="295"/>
      <c r="MQ33" s="295"/>
      <c r="MR33" s="295"/>
      <c r="MS33" s="295"/>
      <c r="MT33" s="295"/>
      <c r="MU33" s="295"/>
      <c r="MV33" s="295"/>
      <c r="MW33" s="295"/>
      <c r="MX33" s="295"/>
      <c r="MY33" s="295"/>
      <c r="MZ33" s="295"/>
      <c r="NA33" s="295"/>
      <c r="NB33" s="295"/>
      <c r="NC33" s="295"/>
      <c r="ND33" s="295"/>
      <c r="NE33" s="295"/>
      <c r="NF33" s="295"/>
      <c r="NG33" s="295"/>
      <c r="NH33" s="295"/>
      <c r="NI33" s="295"/>
      <c r="NJ33" s="295"/>
      <c r="NK33" s="295"/>
      <c r="NL33" s="295"/>
      <c r="NM33" s="295"/>
      <c r="NN33" s="295"/>
      <c r="NO33" s="295"/>
      <c r="NP33" s="295"/>
      <c r="NQ33" s="295"/>
      <c r="NR33" s="295"/>
      <c r="NS33" s="295"/>
      <c r="NT33" s="295"/>
      <c r="NU33" s="295"/>
      <c r="NV33" s="295"/>
      <c r="NW33" s="295"/>
      <c r="NX33" s="295"/>
      <c r="NY33" s="295"/>
      <c r="NZ33" s="295"/>
      <c r="OA33" s="295"/>
      <c r="OB33" s="295"/>
      <c r="OC33" s="295"/>
      <c r="OD33" s="295"/>
      <c r="OE33" s="295"/>
      <c r="OF33" s="295"/>
      <c r="OG33" s="295"/>
      <c r="OH33" s="295"/>
      <c r="OI33" s="295"/>
      <c r="OJ33" s="295"/>
      <c r="OK33" s="295"/>
      <c r="OL33" s="295"/>
      <c r="OM33" s="295"/>
      <c r="ON33" s="295"/>
      <c r="OO33" s="295"/>
      <c r="OP33" s="295"/>
      <c r="OQ33" s="295"/>
      <c r="OR33" s="295"/>
      <c r="OS33" s="295"/>
      <c r="OT33" s="295"/>
      <c r="OU33" s="295"/>
      <c r="OV33" s="295"/>
      <c r="OW33" s="295"/>
      <c r="OX33" s="295"/>
      <c r="OY33" s="295"/>
      <c r="OZ33" s="295"/>
      <c r="PA33" s="295"/>
      <c r="PB33" s="295"/>
      <c r="PC33" s="295"/>
      <c r="PD33" s="295"/>
      <c r="PE33" s="295"/>
      <c r="PF33" s="295"/>
      <c r="PG33" s="295"/>
      <c r="PH33" s="295"/>
      <c r="PI33" s="295"/>
      <c r="PJ33" s="295"/>
      <c r="PK33" s="295"/>
      <c r="PL33" s="295"/>
      <c r="PM33" s="295"/>
      <c r="PN33" s="295"/>
      <c r="PO33" s="295"/>
      <c r="PP33" s="295"/>
      <c r="PQ33" s="295"/>
      <c r="PR33" s="295"/>
      <c r="PS33" s="295"/>
      <c r="PT33" s="295"/>
      <c r="PU33" s="295"/>
      <c r="PV33" s="295"/>
      <c r="PW33" s="295"/>
      <c r="PX33" s="295"/>
      <c r="PY33" s="295"/>
      <c r="PZ33" s="295"/>
      <c r="QA33" s="295"/>
      <c r="QB33" s="295"/>
      <c r="QC33" s="295"/>
      <c r="QD33" s="295"/>
      <c r="QE33" s="295"/>
      <c r="QF33" s="295"/>
      <c r="QG33" s="295"/>
      <c r="QH33" s="295"/>
      <c r="QI33" s="295"/>
      <c r="QJ33" s="295"/>
      <c r="QK33" s="295"/>
      <c r="QL33" s="295"/>
      <c r="QM33" s="295"/>
      <c r="QN33" s="295"/>
      <c r="QO33" s="295"/>
      <c r="QP33" s="295"/>
      <c r="QQ33" s="295"/>
      <c r="QR33" s="295"/>
      <c r="QS33" s="295"/>
      <c r="QT33" s="295"/>
      <c r="QU33" s="295"/>
      <c r="QV33" s="295"/>
      <c r="QW33" s="295"/>
      <c r="QX33" s="295"/>
      <c r="QY33" s="295"/>
      <c r="QZ33" s="295"/>
      <c r="RA33" s="295"/>
      <c r="RB33" s="295"/>
      <c r="RC33" s="295"/>
      <c r="RD33" s="295"/>
      <c r="RE33" s="295"/>
      <c r="RF33" s="295"/>
      <c r="RG33" s="295"/>
      <c r="RH33" s="295"/>
      <c r="RI33" s="295"/>
      <c r="RJ33" s="295"/>
      <c r="RK33" s="295"/>
      <c r="RL33" s="295"/>
      <c r="RM33" s="295"/>
      <c r="RN33" s="295"/>
      <c r="RO33" s="295"/>
      <c r="RP33" s="295"/>
      <c r="RQ33" s="295"/>
      <c r="RR33" s="295"/>
      <c r="RS33" s="295"/>
      <c r="RT33" s="295"/>
      <c r="RU33" s="295"/>
      <c r="RV33" s="295"/>
      <c r="RW33" s="295"/>
      <c r="RX33" s="295"/>
      <c r="RY33" s="295"/>
      <c r="RZ33" s="295"/>
      <c r="SA33" s="295"/>
      <c r="SB33" s="295"/>
      <c r="SC33" s="295"/>
      <c r="SD33" s="295"/>
      <c r="SE33" s="295"/>
      <c r="SF33" s="295"/>
      <c r="SG33" s="295"/>
      <c r="SH33" s="295"/>
      <c r="SI33" s="295"/>
      <c r="SJ33" s="295"/>
      <c r="SK33" s="295"/>
      <c r="SL33" s="295"/>
      <c r="SM33" s="295"/>
      <c r="SN33" s="295"/>
      <c r="SO33" s="295"/>
      <c r="SP33" s="295"/>
      <c r="SQ33" s="295"/>
      <c r="SR33" s="295"/>
      <c r="SS33" s="295"/>
      <c r="ST33" s="295"/>
      <c r="SU33" s="295"/>
      <c r="SV33" s="295"/>
      <c r="SW33" s="295"/>
      <c r="SX33" s="295"/>
      <c r="SY33" s="295"/>
      <c r="SZ33" s="295"/>
      <c r="TA33" s="295"/>
      <c r="TB33" s="295"/>
      <c r="TC33" s="295"/>
      <c r="TD33" s="295"/>
      <c r="TE33" s="295"/>
      <c r="TF33" s="295"/>
      <c r="TG33" s="295"/>
      <c r="TH33" s="295"/>
      <c r="TI33" s="295"/>
      <c r="TJ33" s="295"/>
      <c r="TK33" s="295"/>
      <c r="TL33" s="295"/>
      <c r="TM33" s="295"/>
      <c r="TN33" s="295"/>
      <c r="TO33" s="295"/>
      <c r="TP33" s="295"/>
      <c r="TQ33" s="295"/>
      <c r="TR33" s="295"/>
      <c r="TS33" s="295"/>
      <c r="TT33" s="295"/>
      <c r="TU33" s="295"/>
      <c r="TV33" s="295"/>
      <c r="TW33" s="295"/>
      <c r="TX33" s="295"/>
      <c r="TY33" s="295"/>
      <c r="TZ33" s="295"/>
      <c r="UA33" s="295"/>
      <c r="UB33" s="295"/>
      <c r="UC33" s="295"/>
      <c r="UD33" s="295"/>
      <c r="UE33" s="295"/>
      <c r="UF33" s="295"/>
      <c r="UG33" s="295"/>
      <c r="UH33" s="295"/>
      <c r="UI33" s="295"/>
      <c r="UJ33" s="295"/>
      <c r="UK33" s="295"/>
      <c r="UL33" s="295"/>
      <c r="UM33" s="295"/>
      <c r="UN33" s="295"/>
      <c r="UO33" s="295"/>
      <c r="UP33" s="295"/>
      <c r="UQ33" s="295"/>
      <c r="UR33" s="295"/>
      <c r="US33" s="295"/>
      <c r="UT33" s="295"/>
      <c r="UU33" s="295"/>
      <c r="UV33" s="295"/>
      <c r="UW33" s="295"/>
      <c r="UX33" s="295"/>
      <c r="UY33" s="295"/>
      <c r="UZ33" s="295"/>
      <c r="VA33" s="295"/>
      <c r="VB33" s="295"/>
      <c r="VC33" s="295"/>
      <c r="VD33" s="295"/>
      <c r="VE33" s="295"/>
      <c r="VF33" s="295"/>
      <c r="VG33" s="295"/>
      <c r="VH33" s="295"/>
      <c r="VI33" s="295"/>
      <c r="VJ33" s="295"/>
      <c r="VK33" s="295"/>
      <c r="VL33" s="295"/>
      <c r="VM33" s="295"/>
      <c r="VN33" s="295"/>
      <c r="VO33" s="295"/>
      <c r="VP33" s="295"/>
      <c r="VQ33" s="295"/>
      <c r="VR33" s="295"/>
      <c r="VS33" s="295"/>
      <c r="VT33" s="295"/>
      <c r="VU33" s="295"/>
      <c r="VV33" s="295"/>
      <c r="VW33" s="295"/>
      <c r="VX33" s="295"/>
      <c r="VY33" s="295"/>
      <c r="VZ33" s="295"/>
      <c r="WA33" s="295"/>
      <c r="WB33" s="295"/>
      <c r="WC33" s="295"/>
      <c r="WD33" s="295"/>
      <c r="WE33" s="295"/>
      <c r="WF33" s="295"/>
      <c r="WG33" s="295"/>
      <c r="WH33" s="295"/>
      <c r="WI33" s="295"/>
      <c r="WJ33" s="295"/>
      <c r="WK33" s="295"/>
      <c r="WL33" s="295"/>
      <c r="WM33" s="295"/>
      <c r="WN33" s="295"/>
      <c r="WO33" s="295"/>
      <c r="WP33" s="295"/>
      <c r="WQ33" s="295"/>
      <c r="WR33" s="295"/>
      <c r="WS33" s="295"/>
      <c r="WT33" s="295"/>
      <c r="WU33" s="295"/>
      <c r="WV33" s="295"/>
      <c r="WW33" s="295"/>
      <c r="WX33" s="295"/>
      <c r="WY33" s="295"/>
      <c r="WZ33" s="295"/>
      <c r="XA33" s="295"/>
      <c r="XB33" s="295"/>
      <c r="XC33" s="295"/>
      <c r="XD33" s="295"/>
      <c r="XE33" s="295"/>
      <c r="XF33" s="295"/>
      <c r="XG33" s="295"/>
      <c r="XH33" s="295"/>
      <c r="XI33" s="295"/>
      <c r="XJ33" s="295"/>
      <c r="XK33" s="295"/>
      <c r="XL33" s="295"/>
      <c r="XM33" s="295"/>
      <c r="XN33" s="295"/>
      <c r="XO33" s="295"/>
      <c r="XP33" s="295"/>
      <c r="XQ33" s="295"/>
      <c r="XR33" s="295"/>
      <c r="XS33" s="295"/>
      <c r="XT33" s="295"/>
      <c r="XU33" s="295"/>
      <c r="XV33" s="295"/>
      <c r="XW33" s="295"/>
      <c r="XX33" s="295"/>
      <c r="XY33" s="295"/>
      <c r="XZ33" s="295"/>
      <c r="YA33" s="295"/>
      <c r="YB33" s="295"/>
      <c r="YC33" s="295"/>
      <c r="YD33" s="295"/>
      <c r="YE33" s="295"/>
      <c r="YF33" s="295"/>
      <c r="YG33" s="295"/>
      <c r="YH33" s="295"/>
      <c r="YI33" s="295"/>
      <c r="YJ33" s="295"/>
      <c r="YK33" s="295"/>
      <c r="YL33" s="295"/>
      <c r="YM33" s="295"/>
      <c r="YN33" s="295"/>
      <c r="YO33" s="295"/>
      <c r="YP33" s="295"/>
      <c r="YQ33" s="295"/>
      <c r="YR33" s="295"/>
      <c r="YS33" s="295"/>
      <c r="YT33" s="295"/>
      <c r="YU33" s="295"/>
      <c r="YV33" s="295"/>
      <c r="YW33" s="295"/>
      <c r="YX33" s="295"/>
      <c r="YY33" s="295"/>
      <c r="YZ33" s="295"/>
      <c r="ZA33" s="295"/>
      <c r="ZB33" s="295"/>
      <c r="ZC33" s="295"/>
      <c r="ZD33" s="295"/>
      <c r="ZE33" s="295"/>
      <c r="ZF33" s="295"/>
      <c r="ZG33" s="295"/>
      <c r="ZH33" s="295"/>
      <c r="ZI33" s="295"/>
      <c r="ZJ33" s="295"/>
      <c r="ZK33" s="295"/>
      <c r="ZL33" s="295"/>
      <c r="ZM33" s="295"/>
      <c r="ZN33" s="295"/>
      <c r="ZO33" s="295"/>
      <c r="ZP33" s="295"/>
      <c r="ZQ33" s="295"/>
      <c r="ZR33" s="295"/>
      <c r="ZS33" s="295"/>
      <c r="ZT33" s="295"/>
      <c r="ZU33" s="295"/>
      <c r="ZV33" s="295"/>
      <c r="ZW33" s="295"/>
      <c r="ZX33" s="295"/>
      <c r="ZY33" s="295"/>
      <c r="ZZ33" s="295"/>
      <c r="AAA33" s="295"/>
      <c r="AAB33" s="295"/>
      <c r="AAC33" s="295"/>
      <c r="AAD33" s="295"/>
      <c r="AAE33" s="295"/>
      <c r="AAF33" s="295"/>
      <c r="AAG33" s="295"/>
      <c r="AAH33" s="295"/>
      <c r="AAI33" s="295"/>
      <c r="AAJ33" s="295"/>
      <c r="AAK33" s="295"/>
      <c r="AAL33" s="295"/>
      <c r="AAM33" s="295"/>
      <c r="AAN33" s="295"/>
      <c r="AAO33" s="295"/>
      <c r="AAP33" s="295"/>
      <c r="AAQ33" s="295"/>
      <c r="AAR33" s="295"/>
      <c r="AAS33" s="295"/>
      <c r="AAT33" s="295"/>
      <c r="AAU33" s="295"/>
      <c r="AAV33" s="295"/>
      <c r="AAW33" s="295"/>
      <c r="AAX33" s="295"/>
      <c r="AAY33" s="295"/>
      <c r="AAZ33" s="295"/>
      <c r="ABA33" s="295"/>
      <c r="ABB33" s="295"/>
      <c r="ABC33" s="295"/>
      <c r="ABD33" s="295"/>
      <c r="ABE33" s="295"/>
      <c r="ABF33" s="295"/>
      <c r="ABG33" s="295"/>
      <c r="ABH33" s="295"/>
      <c r="ABI33" s="295"/>
      <c r="ABJ33" s="295"/>
      <c r="ABK33" s="295"/>
      <c r="ABL33" s="295"/>
      <c r="ABM33" s="295"/>
      <c r="ABN33" s="295"/>
      <c r="ABO33" s="295"/>
      <c r="ABP33" s="295"/>
      <c r="ABQ33" s="295"/>
      <c r="ABR33" s="295"/>
      <c r="ABS33" s="295"/>
      <c r="ABT33" s="295"/>
      <c r="ABU33" s="295"/>
      <c r="ABV33" s="295"/>
      <c r="ABW33" s="295"/>
      <c r="ABX33" s="295"/>
      <c r="ABY33" s="295"/>
      <c r="ABZ33" s="295"/>
      <c r="ACA33" s="295"/>
      <c r="ACB33" s="295"/>
      <c r="ACC33" s="295"/>
      <c r="ACD33" s="295"/>
      <c r="ACE33" s="295"/>
      <c r="ACF33" s="295"/>
      <c r="ACG33" s="295"/>
      <c r="ACH33" s="295"/>
      <c r="ACI33" s="295"/>
      <c r="ACJ33" s="295"/>
      <c r="ACK33" s="295"/>
      <c r="ACL33" s="295"/>
      <c r="ACM33" s="295"/>
      <c r="ACN33" s="295"/>
      <c r="ACO33" s="295"/>
      <c r="ACP33" s="295"/>
      <c r="ACQ33" s="295"/>
      <c r="ACR33" s="295"/>
      <c r="ACS33" s="295"/>
      <c r="ACT33" s="295"/>
      <c r="ACU33" s="295"/>
      <c r="ACV33" s="295"/>
      <c r="ACW33" s="295"/>
      <c r="ACX33" s="295"/>
      <c r="ACY33" s="295"/>
      <c r="ACZ33" s="295"/>
      <c r="ADA33" s="295"/>
      <c r="ADB33" s="295"/>
      <c r="ADC33" s="295"/>
      <c r="ADD33" s="295"/>
      <c r="ADE33" s="295"/>
      <c r="ADF33" s="295"/>
      <c r="ADG33" s="295"/>
      <c r="ADH33" s="295"/>
      <c r="ADI33" s="295"/>
      <c r="ADJ33" s="295"/>
      <c r="ADK33" s="295"/>
      <c r="ADL33" s="295"/>
      <c r="ADM33" s="295"/>
      <c r="ADN33" s="295"/>
      <c r="ADO33" s="295"/>
      <c r="ADP33" s="295"/>
      <c r="ADQ33" s="295"/>
      <c r="ADR33" s="295"/>
      <c r="ADS33" s="295"/>
      <c r="ADT33" s="295"/>
      <c r="ADU33" s="295"/>
      <c r="ADV33" s="295"/>
      <c r="ADW33" s="295"/>
      <c r="ADX33" s="295"/>
      <c r="ADY33" s="295"/>
      <c r="ADZ33" s="295"/>
      <c r="AEA33" s="295"/>
      <c r="AEB33" s="295"/>
      <c r="AEC33" s="295"/>
      <c r="AED33" s="295"/>
      <c r="AEE33" s="295"/>
      <c r="AEF33" s="295"/>
      <c r="AEG33" s="295"/>
      <c r="AEH33" s="295"/>
      <c r="AEI33" s="295"/>
      <c r="AEJ33" s="295"/>
      <c r="AEK33" s="295"/>
      <c r="AEL33" s="295"/>
      <c r="AEM33" s="295"/>
      <c r="AEN33" s="295"/>
      <c r="AEO33" s="295"/>
      <c r="AEP33" s="295"/>
      <c r="AEQ33" s="295"/>
      <c r="AER33" s="295"/>
      <c r="AES33" s="295"/>
      <c r="AET33" s="295"/>
      <c r="AEU33" s="295"/>
      <c r="AEV33" s="295"/>
      <c r="AEW33" s="295"/>
      <c r="AEX33" s="295"/>
      <c r="AEY33" s="295"/>
      <c r="AEZ33" s="295"/>
      <c r="AFA33" s="295"/>
      <c r="AFB33" s="295"/>
      <c r="AFC33" s="295"/>
      <c r="AFD33" s="295"/>
      <c r="AFE33" s="295"/>
      <c r="AFF33" s="295"/>
      <c r="AFG33" s="295"/>
      <c r="AFH33" s="295"/>
      <c r="AFI33" s="295"/>
      <c r="AFJ33" s="295"/>
      <c r="AFK33" s="295"/>
      <c r="AFL33" s="295"/>
      <c r="AFM33" s="295"/>
      <c r="AFN33" s="295"/>
      <c r="AFO33" s="295"/>
      <c r="AFP33" s="295"/>
      <c r="AFQ33" s="295"/>
      <c r="AFR33" s="295"/>
      <c r="AFS33" s="295"/>
      <c r="AFT33" s="295"/>
      <c r="AFU33" s="295"/>
      <c r="AFV33" s="295"/>
      <c r="AFW33" s="295"/>
      <c r="AFX33" s="295"/>
      <c r="AFY33" s="295"/>
      <c r="AFZ33" s="295"/>
      <c r="AGA33" s="295"/>
      <c r="AGB33" s="295"/>
      <c r="AGC33" s="295"/>
      <c r="AGD33" s="295"/>
      <c r="AGE33" s="295"/>
      <c r="AGF33" s="295"/>
      <c r="AGG33" s="295"/>
      <c r="AGH33" s="295"/>
      <c r="AGI33" s="295"/>
      <c r="AGJ33" s="295"/>
      <c r="AGK33" s="295"/>
      <c r="AGL33" s="295"/>
      <c r="AGM33" s="295"/>
      <c r="AGN33" s="295"/>
      <c r="AGO33" s="295"/>
      <c r="AGP33" s="295"/>
      <c r="AGQ33" s="295"/>
      <c r="AGR33" s="295"/>
      <c r="AGS33" s="295"/>
      <c r="AGT33" s="295"/>
      <c r="AGU33" s="295"/>
      <c r="AGV33" s="295"/>
      <c r="AGW33" s="295"/>
      <c r="AGX33" s="295"/>
      <c r="AGY33" s="295"/>
      <c r="AGZ33" s="295"/>
      <c r="AHA33" s="295"/>
      <c r="AHB33" s="295"/>
      <c r="AHC33" s="295"/>
      <c r="AHD33" s="295"/>
      <c r="AHE33" s="295"/>
      <c r="AHF33" s="295"/>
      <c r="AHG33" s="295"/>
      <c r="AHH33" s="295"/>
      <c r="AHI33" s="295"/>
      <c r="AHJ33" s="295"/>
      <c r="AHK33" s="295"/>
      <c r="AHL33" s="295"/>
      <c r="AHM33" s="295"/>
      <c r="AHN33" s="295"/>
      <c r="AHO33" s="295"/>
      <c r="AHP33" s="295"/>
      <c r="AHQ33" s="295"/>
      <c r="AHR33" s="295"/>
      <c r="AHS33" s="295"/>
      <c r="AHT33" s="295"/>
      <c r="AHU33" s="295"/>
      <c r="AHV33" s="295"/>
      <c r="AHW33" s="295"/>
      <c r="AHX33" s="295"/>
      <c r="AHY33" s="295"/>
      <c r="AHZ33" s="295"/>
      <c r="AIA33" s="295"/>
      <c r="AIB33" s="295"/>
      <c r="AIC33" s="295"/>
      <c r="AID33" s="295"/>
      <c r="AIE33" s="295"/>
      <c r="AIF33" s="295"/>
      <c r="AIG33" s="295"/>
      <c r="AIH33" s="295"/>
      <c r="AII33" s="295"/>
      <c r="AIJ33" s="295"/>
      <c r="AIK33" s="295"/>
      <c r="AIL33" s="295"/>
      <c r="AIM33" s="295"/>
      <c r="AIN33" s="295"/>
      <c r="AIO33" s="295"/>
      <c r="AIP33" s="295"/>
      <c r="AIQ33" s="295"/>
      <c r="AIR33" s="295"/>
      <c r="AIS33" s="295"/>
      <c r="AIT33" s="295"/>
      <c r="AIU33" s="295"/>
      <c r="AIV33" s="295"/>
      <c r="AIW33" s="295"/>
      <c r="AIX33" s="295"/>
      <c r="AIY33" s="295"/>
      <c r="AIZ33" s="295"/>
      <c r="AJA33" s="295"/>
      <c r="AJB33" s="295"/>
      <c r="AJC33" s="295"/>
      <c r="AJD33" s="295"/>
      <c r="AJE33" s="295"/>
      <c r="AJF33" s="295"/>
      <c r="AJG33" s="295"/>
      <c r="AJH33" s="295"/>
      <c r="AJI33" s="295"/>
      <c r="AJJ33" s="295"/>
      <c r="AJK33" s="295"/>
      <c r="AJL33" s="295"/>
      <c r="AJM33" s="295"/>
      <c r="AJN33" s="295"/>
      <c r="AJO33" s="295"/>
      <c r="AJP33" s="295"/>
      <c r="AJQ33" s="295"/>
      <c r="AJR33" s="295"/>
      <c r="AJS33" s="295"/>
      <c r="AJT33" s="295"/>
      <c r="AJU33" s="295"/>
      <c r="AJV33" s="295"/>
      <c r="AJW33" s="295"/>
      <c r="AJX33" s="295"/>
      <c r="AJY33" s="295"/>
      <c r="AJZ33" s="295"/>
      <c r="AKA33" s="295"/>
      <c r="AKB33" s="295"/>
      <c r="AKC33" s="295"/>
      <c r="AKD33" s="295"/>
      <c r="AKE33" s="295"/>
      <c r="AKF33" s="295"/>
      <c r="AKG33" s="295"/>
      <c r="AKH33" s="295"/>
      <c r="AKI33" s="295"/>
      <c r="AKJ33" s="295"/>
      <c r="AKK33" s="295"/>
      <c r="AKL33" s="295"/>
      <c r="AKM33" s="295"/>
      <c r="AKN33" s="295"/>
      <c r="AKO33" s="295"/>
      <c r="AKP33" s="295"/>
      <c r="AKQ33" s="295"/>
      <c r="AKR33" s="295"/>
      <c r="AKS33" s="295"/>
      <c r="AKT33" s="295"/>
      <c r="AKU33" s="295"/>
      <c r="AKV33" s="295"/>
      <c r="AKW33" s="295"/>
      <c r="AKX33" s="295"/>
      <c r="AKY33" s="295"/>
      <c r="AKZ33" s="295"/>
      <c r="ALA33" s="295"/>
      <c r="ALB33" s="295"/>
      <c r="ALC33" s="295"/>
      <c r="ALD33" s="295"/>
      <c r="ALE33" s="295"/>
      <c r="ALF33" s="295"/>
      <c r="ALG33" s="295"/>
      <c r="ALH33" s="295"/>
      <c r="ALI33" s="295"/>
      <c r="ALJ33" s="295"/>
      <c r="ALK33" s="295"/>
      <c r="ALL33" s="295"/>
      <c r="ALM33" s="295"/>
      <c r="ALN33" s="295"/>
      <c r="ALO33" s="295"/>
      <c r="ALP33" s="295"/>
      <c r="ALQ33" s="295"/>
      <c r="ALR33" s="295"/>
      <c r="ALS33" s="295"/>
      <c r="ALT33" s="295"/>
      <c r="ALU33" s="295"/>
      <c r="ALV33" s="295"/>
      <c r="ALW33" s="295"/>
      <c r="ALX33" s="295"/>
      <c r="ALY33" s="295"/>
      <c r="ALZ33" s="295"/>
      <c r="AMA33" s="295"/>
      <c r="AMB33" s="295"/>
      <c r="AMC33" s="295"/>
      <c r="AMD33" s="295"/>
      <c r="AME33" s="295"/>
      <c r="AMF33" s="295"/>
      <c r="AMG33" s="295"/>
      <c r="AMH33" s="295"/>
      <c r="AMI33" s="295"/>
      <c r="AMJ33" s="295"/>
      <c r="AMK33" s="295"/>
      <c r="AML33" s="295"/>
      <c r="AMM33" s="295"/>
      <c r="AMN33" s="295"/>
      <c r="AMO33" s="295"/>
      <c r="AMP33" s="295"/>
      <c r="AMQ33" s="295"/>
      <c r="AMR33" s="295"/>
      <c r="AMS33" s="295"/>
      <c r="AMT33" s="295"/>
      <c r="AMU33" s="295"/>
      <c r="AMV33" s="295"/>
      <c r="AMW33" s="295"/>
      <c r="AMX33" s="295"/>
      <c r="AMY33" s="295"/>
      <c r="AMZ33" s="295"/>
      <c r="ANA33" s="295"/>
      <c r="ANB33" s="295"/>
      <c r="ANC33" s="295"/>
      <c r="AND33" s="295"/>
      <c r="ANE33" s="295"/>
      <c r="ANF33" s="295"/>
      <c r="ANG33" s="295"/>
      <c r="ANH33" s="295"/>
      <c r="ANI33" s="295"/>
      <c r="ANJ33" s="295"/>
      <c r="ANK33" s="295"/>
      <c r="ANL33" s="295"/>
      <c r="ANM33" s="295"/>
      <c r="ANN33" s="295"/>
      <c r="ANO33" s="295"/>
      <c r="ANP33" s="295"/>
      <c r="ANQ33" s="295"/>
      <c r="ANR33" s="295"/>
      <c r="ANS33" s="295"/>
      <c r="ANT33" s="295"/>
      <c r="ANU33" s="295"/>
      <c r="ANV33" s="295"/>
      <c r="ANW33" s="295"/>
      <c r="ANX33" s="295"/>
      <c r="ANY33" s="295"/>
      <c r="ANZ33" s="295"/>
      <c r="AOA33" s="295"/>
      <c r="AOB33" s="295"/>
      <c r="AOC33" s="295"/>
      <c r="AOD33" s="295"/>
      <c r="AOE33" s="295"/>
      <c r="AOF33" s="295"/>
      <c r="AOG33" s="295"/>
      <c r="AOH33" s="295"/>
      <c r="AOI33" s="295"/>
      <c r="AOJ33" s="295"/>
      <c r="AOK33" s="295"/>
      <c r="AOL33" s="295"/>
      <c r="AOM33" s="295"/>
      <c r="AON33" s="295"/>
      <c r="AOO33" s="295"/>
      <c r="AOP33" s="295"/>
      <c r="AOQ33" s="295"/>
      <c r="AOR33" s="295"/>
      <c r="AOS33" s="295"/>
      <c r="AOT33" s="295"/>
      <c r="AOU33" s="295"/>
      <c r="AOV33" s="295"/>
      <c r="AOW33" s="295"/>
      <c r="AOX33" s="295"/>
      <c r="AOY33" s="295"/>
      <c r="AOZ33" s="295"/>
      <c r="APA33" s="295"/>
      <c r="APB33" s="295"/>
      <c r="APC33" s="295"/>
      <c r="APD33" s="295"/>
      <c r="APE33" s="295"/>
      <c r="APF33" s="295"/>
      <c r="APG33" s="295"/>
      <c r="APH33" s="295"/>
      <c r="API33" s="295"/>
      <c r="APJ33" s="295"/>
      <c r="APK33" s="295"/>
      <c r="APL33" s="295"/>
      <c r="APM33" s="295"/>
      <c r="APN33" s="295"/>
      <c r="APO33" s="295"/>
      <c r="APP33" s="295"/>
      <c r="APQ33" s="295"/>
      <c r="APR33" s="295"/>
      <c r="APS33" s="295"/>
      <c r="APT33" s="295"/>
      <c r="APU33" s="295"/>
      <c r="APV33" s="295"/>
      <c r="APW33" s="295"/>
      <c r="APX33" s="295"/>
      <c r="APY33" s="295"/>
      <c r="APZ33" s="295"/>
      <c r="AQA33" s="295"/>
      <c r="AQB33" s="295"/>
      <c r="AQC33" s="295"/>
      <c r="AQD33" s="295"/>
      <c r="AQE33" s="295"/>
      <c r="AQF33" s="295"/>
      <c r="AQG33" s="295"/>
      <c r="AQH33" s="295"/>
      <c r="AQI33" s="295"/>
      <c r="AQJ33" s="295"/>
      <c r="AQK33" s="295"/>
      <c r="AQL33" s="295"/>
      <c r="AQM33" s="295"/>
      <c r="AQN33" s="295"/>
      <c r="AQO33" s="295"/>
      <c r="AQP33" s="295"/>
      <c r="AQQ33" s="295"/>
      <c r="AQR33" s="295"/>
      <c r="AQS33" s="295"/>
      <c r="AQT33" s="295"/>
      <c r="AQU33" s="295"/>
      <c r="AQV33" s="295"/>
      <c r="AQW33" s="295"/>
      <c r="AQX33" s="295"/>
      <c r="AQY33" s="295"/>
      <c r="AQZ33" s="295"/>
      <c r="ARA33" s="295"/>
      <c r="ARB33" s="295"/>
      <c r="ARC33" s="295"/>
      <c r="ARD33" s="295"/>
      <c r="ARE33" s="295"/>
      <c r="ARF33" s="295"/>
      <c r="ARG33" s="295"/>
      <c r="ARH33" s="295"/>
      <c r="ARI33" s="295"/>
      <c r="ARJ33" s="295"/>
      <c r="ARK33" s="295"/>
      <c r="ARL33" s="295"/>
      <c r="ARM33" s="295"/>
      <c r="ARN33" s="295"/>
      <c r="ARO33" s="295"/>
      <c r="ARP33" s="295"/>
      <c r="ARQ33" s="295"/>
      <c r="ARR33" s="295"/>
      <c r="ARS33" s="295"/>
      <c r="ART33" s="295"/>
      <c r="ARU33" s="295"/>
      <c r="ARV33" s="295"/>
      <c r="ARW33" s="295"/>
      <c r="ARX33" s="295"/>
      <c r="ARY33" s="295"/>
      <c r="ARZ33" s="295"/>
      <c r="ASA33" s="295"/>
      <c r="ASB33" s="295"/>
      <c r="ASC33" s="295"/>
      <c r="ASD33" s="295"/>
      <c r="ASE33" s="295"/>
      <c r="ASF33" s="295"/>
      <c r="ASG33" s="295"/>
      <c r="ASH33" s="295"/>
      <c r="ASI33" s="295"/>
      <c r="ASJ33" s="295"/>
      <c r="ASK33" s="295"/>
      <c r="ASL33" s="295"/>
      <c r="ASM33" s="295"/>
      <c r="ASN33" s="295"/>
      <c r="ASO33" s="295"/>
      <c r="ASP33" s="295"/>
      <c r="ASQ33" s="295"/>
      <c r="ASR33" s="295"/>
      <c r="ASS33" s="295"/>
      <c r="AST33" s="295"/>
      <c r="ASU33" s="295"/>
      <c r="ASV33" s="295"/>
      <c r="ASW33" s="295"/>
      <c r="ASX33" s="295"/>
      <c r="ASY33" s="295"/>
      <c r="ASZ33" s="295"/>
      <c r="ATA33" s="295"/>
      <c r="ATB33" s="295"/>
      <c r="ATC33" s="295"/>
      <c r="ATD33" s="295"/>
      <c r="ATE33" s="295"/>
      <c r="ATF33" s="295"/>
      <c r="ATG33" s="295"/>
      <c r="ATH33" s="295"/>
      <c r="ATI33" s="295"/>
      <c r="ATJ33" s="295"/>
      <c r="ATK33" s="295"/>
      <c r="ATL33" s="295"/>
      <c r="ATM33" s="295"/>
      <c r="ATN33" s="295"/>
      <c r="ATO33" s="295"/>
      <c r="ATP33" s="295"/>
      <c r="ATQ33" s="295"/>
      <c r="ATR33" s="295"/>
      <c r="ATS33" s="295"/>
      <c r="ATT33" s="295"/>
      <c r="ATU33" s="295"/>
      <c r="ATV33" s="295"/>
      <c r="ATW33" s="295"/>
      <c r="ATX33" s="295"/>
      <c r="ATY33" s="295"/>
      <c r="ATZ33" s="295"/>
      <c r="AUA33" s="295"/>
      <c r="AUB33" s="295"/>
      <c r="AUC33" s="295"/>
      <c r="AUD33" s="295"/>
      <c r="AUE33" s="295"/>
      <c r="AUF33" s="295"/>
      <c r="AUG33" s="295"/>
      <c r="AUH33" s="295"/>
      <c r="AUI33" s="295"/>
      <c r="AUJ33" s="295"/>
      <c r="AUK33" s="295"/>
      <c r="AUL33" s="295"/>
      <c r="AUM33" s="295"/>
      <c r="AUN33" s="295"/>
      <c r="AUO33" s="295"/>
      <c r="AUP33" s="295"/>
      <c r="AUQ33" s="295"/>
      <c r="AUR33" s="295"/>
      <c r="AUS33" s="295"/>
      <c r="AUT33" s="295"/>
      <c r="AUU33" s="295"/>
      <c r="AUV33" s="295"/>
      <c r="AUW33" s="295"/>
      <c r="AUX33" s="295"/>
      <c r="AUY33" s="295"/>
      <c r="AUZ33" s="295"/>
      <c r="AVA33" s="295"/>
      <c r="AVB33" s="295"/>
      <c r="AVC33" s="295"/>
      <c r="AVD33" s="295"/>
      <c r="AVE33" s="295"/>
      <c r="AVF33" s="295"/>
      <c r="AVG33" s="295"/>
      <c r="AVH33" s="295"/>
      <c r="AVI33" s="295"/>
      <c r="AVJ33" s="295"/>
      <c r="AVK33" s="295"/>
      <c r="AVL33" s="295"/>
      <c r="AVM33" s="295"/>
      <c r="AVN33" s="295"/>
      <c r="AVO33" s="295"/>
      <c r="AVP33" s="295"/>
      <c r="AVQ33" s="295"/>
      <c r="AVR33" s="295"/>
      <c r="AVS33" s="295"/>
      <c r="AVT33" s="295"/>
      <c r="AVU33" s="295"/>
      <c r="AVV33" s="295"/>
      <c r="AVW33" s="295"/>
      <c r="AVX33" s="295"/>
      <c r="AVY33" s="295"/>
      <c r="AVZ33" s="295"/>
      <c r="AWA33" s="295"/>
      <c r="AWB33" s="295"/>
      <c r="AWC33" s="295"/>
      <c r="AWD33" s="295"/>
      <c r="AWE33" s="295"/>
      <c r="AWF33" s="295"/>
      <c r="AWG33" s="295"/>
      <c r="AWH33" s="295"/>
      <c r="AWI33" s="295"/>
      <c r="AWJ33" s="295"/>
      <c r="AWK33" s="295"/>
      <c r="AWL33" s="295"/>
      <c r="AWM33" s="295"/>
      <c r="AWN33" s="295"/>
      <c r="AWO33" s="295"/>
      <c r="AWP33" s="295"/>
      <c r="AWQ33" s="295"/>
      <c r="AWR33" s="295"/>
      <c r="AWS33" s="295"/>
      <c r="AWT33" s="295"/>
      <c r="AWU33" s="295"/>
      <c r="AWV33" s="295"/>
      <c r="AWW33" s="295"/>
      <c r="AWX33" s="295"/>
      <c r="AWY33" s="295"/>
      <c r="AWZ33" s="295"/>
      <c r="AXA33" s="295"/>
      <c r="AXB33" s="295"/>
      <c r="AXC33" s="295"/>
      <c r="AXD33" s="295"/>
      <c r="AXE33" s="295"/>
      <c r="AXF33" s="295"/>
      <c r="AXG33" s="295"/>
      <c r="AXH33" s="295"/>
      <c r="AXI33" s="295"/>
      <c r="AXJ33" s="295"/>
      <c r="AXK33" s="295"/>
      <c r="AXL33" s="295"/>
      <c r="AXM33" s="295"/>
      <c r="AXN33" s="295"/>
      <c r="AXO33" s="295"/>
      <c r="AXP33" s="295"/>
      <c r="AXQ33" s="295"/>
      <c r="AXR33" s="295"/>
      <c r="AXS33" s="295"/>
      <c r="AXT33" s="295"/>
      <c r="AXU33" s="295"/>
      <c r="AXV33" s="295"/>
      <c r="AXW33" s="295"/>
      <c r="AXX33" s="295"/>
      <c r="AXY33" s="295"/>
      <c r="AXZ33" s="295"/>
      <c r="AYA33" s="295"/>
      <c r="AYB33" s="295"/>
      <c r="AYC33" s="295"/>
      <c r="AYD33" s="295"/>
      <c r="AYE33" s="295"/>
      <c r="AYF33" s="295"/>
      <c r="AYG33" s="295"/>
      <c r="AYH33" s="295"/>
      <c r="AYI33" s="295"/>
      <c r="AYJ33" s="295"/>
      <c r="AYK33" s="295"/>
      <c r="AYL33" s="295"/>
      <c r="AYM33" s="295"/>
      <c r="AYN33" s="295"/>
      <c r="AYO33" s="295"/>
      <c r="AYP33" s="295"/>
      <c r="AYQ33" s="295"/>
      <c r="AYR33" s="295"/>
      <c r="AYS33" s="295"/>
      <c r="AYT33" s="295"/>
      <c r="AYU33" s="295"/>
      <c r="AYV33" s="295"/>
      <c r="AYW33" s="295"/>
      <c r="AYX33" s="295"/>
      <c r="AYY33" s="295"/>
      <c r="AYZ33" s="295"/>
      <c r="AZA33" s="295"/>
      <c r="AZB33" s="295"/>
      <c r="AZC33" s="295"/>
      <c r="AZD33" s="295"/>
      <c r="AZE33" s="295"/>
      <c r="AZF33" s="295"/>
      <c r="AZG33" s="295"/>
      <c r="AZH33" s="295"/>
      <c r="AZI33" s="295"/>
      <c r="AZJ33" s="295"/>
      <c r="AZK33" s="295"/>
      <c r="AZL33" s="295"/>
      <c r="AZM33" s="295"/>
      <c r="AZN33" s="295"/>
      <c r="AZO33" s="295"/>
      <c r="AZP33" s="295"/>
      <c r="AZQ33" s="295"/>
      <c r="AZR33" s="295"/>
      <c r="AZS33" s="295"/>
      <c r="AZT33" s="295"/>
      <c r="AZU33" s="295"/>
      <c r="AZV33" s="295"/>
      <c r="AZW33" s="295"/>
      <c r="AZX33" s="295"/>
      <c r="AZY33" s="295"/>
      <c r="AZZ33" s="295"/>
      <c r="BAA33" s="295"/>
      <c r="BAB33" s="295"/>
      <c r="BAC33" s="295"/>
      <c r="BAD33" s="295"/>
      <c r="BAE33" s="295"/>
      <c r="BAF33" s="295"/>
      <c r="BAG33" s="295"/>
      <c r="BAH33" s="295"/>
      <c r="BAI33" s="295"/>
      <c r="BAJ33" s="295"/>
      <c r="BAK33" s="295"/>
      <c r="BAL33" s="295"/>
      <c r="BAM33" s="295"/>
      <c r="BAN33" s="295"/>
      <c r="BAO33" s="295"/>
      <c r="BAP33" s="295"/>
      <c r="BAQ33" s="295"/>
      <c r="BAR33" s="295"/>
      <c r="BAS33" s="295"/>
      <c r="BAT33" s="295"/>
      <c r="BAU33" s="295"/>
      <c r="BAV33" s="295"/>
      <c r="BAW33" s="295"/>
      <c r="BAX33" s="295"/>
      <c r="BAY33" s="295"/>
      <c r="BAZ33" s="295"/>
      <c r="BBA33" s="295"/>
      <c r="BBB33" s="295"/>
      <c r="BBC33" s="295"/>
      <c r="BBD33" s="295"/>
      <c r="BBE33" s="295"/>
      <c r="BBF33" s="295"/>
      <c r="BBG33" s="295"/>
      <c r="BBH33" s="295"/>
      <c r="BBI33" s="295"/>
      <c r="BBJ33" s="295"/>
      <c r="BBK33" s="295"/>
      <c r="BBL33" s="295"/>
      <c r="BBM33" s="295"/>
      <c r="BBN33" s="295"/>
      <c r="BBO33" s="295"/>
      <c r="BBP33" s="295"/>
      <c r="BBQ33" s="295"/>
      <c r="BBR33" s="295"/>
      <c r="BBS33" s="295"/>
      <c r="BBT33" s="295"/>
      <c r="BBU33" s="295"/>
      <c r="BBV33" s="295"/>
      <c r="BBW33" s="295"/>
      <c r="BBX33" s="295"/>
      <c r="BBY33" s="295"/>
      <c r="BBZ33" s="295"/>
      <c r="BCA33" s="295"/>
      <c r="BCB33" s="295"/>
      <c r="BCC33" s="295"/>
      <c r="BCD33" s="295"/>
      <c r="BCE33" s="295"/>
      <c r="BCF33" s="295"/>
      <c r="BCG33" s="295"/>
      <c r="BCH33" s="295"/>
      <c r="BCI33" s="295"/>
      <c r="BCJ33" s="295"/>
      <c r="BCK33" s="295"/>
      <c r="BCL33" s="295"/>
      <c r="BCM33" s="295"/>
      <c r="BCN33" s="295"/>
      <c r="BCO33" s="295"/>
      <c r="BCP33" s="295"/>
      <c r="BCQ33" s="295"/>
      <c r="BCR33" s="295"/>
      <c r="BCS33" s="295"/>
      <c r="BCT33" s="295"/>
      <c r="BCU33" s="295"/>
      <c r="BCV33" s="295"/>
      <c r="BCW33" s="295"/>
      <c r="BCX33" s="295"/>
      <c r="BCY33" s="295"/>
      <c r="BCZ33" s="295"/>
      <c r="BDA33" s="295"/>
      <c r="BDB33" s="295"/>
      <c r="BDC33" s="295"/>
      <c r="BDD33" s="295"/>
      <c r="BDE33" s="295"/>
      <c r="BDF33" s="295"/>
      <c r="BDG33" s="295"/>
      <c r="BDH33" s="295"/>
      <c r="BDI33" s="295"/>
      <c r="BDJ33" s="295"/>
      <c r="BDK33" s="295"/>
      <c r="BDL33" s="295"/>
      <c r="BDM33" s="295"/>
      <c r="BDN33" s="295"/>
      <c r="BDO33" s="295"/>
      <c r="BDP33" s="295"/>
      <c r="BDQ33" s="295"/>
      <c r="BDR33" s="295"/>
      <c r="BDS33" s="295"/>
      <c r="BDT33" s="295"/>
      <c r="BDU33" s="295"/>
      <c r="BDV33" s="295"/>
      <c r="BDW33" s="295"/>
      <c r="BDX33" s="295"/>
      <c r="BDY33" s="295"/>
      <c r="BDZ33" s="295"/>
      <c r="BEA33" s="295"/>
      <c r="BEB33" s="295"/>
      <c r="BEC33" s="295"/>
      <c r="BED33" s="295"/>
      <c r="BEE33" s="295"/>
      <c r="BEF33" s="295"/>
      <c r="BEG33" s="295"/>
      <c r="BEH33" s="295"/>
      <c r="BEI33" s="295"/>
      <c r="BEJ33" s="295"/>
      <c r="BEK33" s="295"/>
      <c r="BEL33" s="295"/>
      <c r="BEM33" s="295"/>
      <c r="BEN33" s="295"/>
      <c r="BEO33" s="295"/>
      <c r="BEP33" s="295"/>
      <c r="BEQ33" s="295"/>
      <c r="BER33" s="295"/>
      <c r="BES33" s="295"/>
      <c r="BET33" s="295"/>
      <c r="BEU33" s="295"/>
      <c r="BEV33" s="295"/>
      <c r="BEW33" s="295"/>
      <c r="BEX33" s="295"/>
      <c r="BEY33" s="295"/>
      <c r="BEZ33" s="295"/>
      <c r="BFA33" s="295"/>
      <c r="BFB33" s="295"/>
      <c r="BFC33" s="295"/>
      <c r="BFD33" s="295"/>
      <c r="BFE33" s="295"/>
      <c r="BFF33" s="295"/>
      <c r="BFG33" s="295"/>
      <c r="BFH33" s="295"/>
      <c r="BFI33" s="295"/>
      <c r="BFJ33" s="295"/>
      <c r="BFK33" s="295"/>
      <c r="BFL33" s="295"/>
      <c r="BFM33" s="295"/>
      <c r="BFN33" s="295"/>
      <c r="BFO33" s="295"/>
      <c r="BFP33" s="295"/>
      <c r="BFQ33" s="295"/>
      <c r="BFR33" s="295"/>
      <c r="BFS33" s="295"/>
      <c r="BFT33" s="295"/>
      <c r="BFU33" s="295"/>
      <c r="BFV33" s="295"/>
      <c r="BFW33" s="295"/>
      <c r="BFX33" s="295"/>
      <c r="BFY33" s="295"/>
      <c r="BFZ33" s="295"/>
      <c r="BGA33" s="295"/>
      <c r="BGB33" s="295"/>
      <c r="BGC33" s="295"/>
      <c r="BGD33" s="295"/>
      <c r="BGE33" s="295"/>
      <c r="BGF33" s="295"/>
      <c r="BGG33" s="295"/>
      <c r="BGH33" s="295"/>
      <c r="BGI33" s="295"/>
      <c r="BGJ33" s="295"/>
      <c r="BGK33" s="295"/>
      <c r="BGL33" s="295"/>
      <c r="BGM33" s="295"/>
      <c r="BGN33" s="295"/>
      <c r="BGO33" s="295"/>
      <c r="BGP33" s="295"/>
      <c r="BGQ33" s="295"/>
      <c r="BGR33" s="295"/>
      <c r="BGS33" s="295"/>
      <c r="BGT33" s="295"/>
      <c r="BGU33" s="295"/>
      <c r="BGV33" s="295"/>
      <c r="BGW33" s="295"/>
      <c r="BGX33" s="295"/>
      <c r="BGY33" s="295"/>
      <c r="BGZ33" s="295"/>
      <c r="BHA33" s="295"/>
      <c r="BHB33" s="295"/>
      <c r="BHC33" s="295"/>
      <c r="BHD33" s="295"/>
      <c r="BHE33" s="295"/>
      <c r="BHF33" s="295"/>
      <c r="BHG33" s="295"/>
      <c r="BHH33" s="295"/>
      <c r="BHI33" s="295"/>
      <c r="BHJ33" s="295"/>
      <c r="BHK33" s="295"/>
      <c r="BHL33" s="295"/>
      <c r="BHM33" s="295"/>
      <c r="BHN33" s="295"/>
      <c r="BHO33" s="295"/>
      <c r="BHP33" s="295"/>
      <c r="BHQ33" s="295"/>
      <c r="BHR33" s="295"/>
      <c r="BHS33" s="295"/>
      <c r="BHT33" s="295"/>
      <c r="BHU33" s="295"/>
      <c r="BHV33" s="295"/>
      <c r="BHW33" s="295"/>
      <c r="BHX33" s="295"/>
      <c r="BHY33" s="295"/>
      <c r="BHZ33" s="295"/>
      <c r="BIA33" s="295"/>
      <c r="BIB33" s="295"/>
      <c r="BIC33" s="295"/>
      <c r="BID33" s="295"/>
      <c r="BIE33" s="295"/>
      <c r="BIF33" s="295"/>
      <c r="BIG33" s="295"/>
      <c r="BIH33" s="295"/>
      <c r="BII33" s="295"/>
      <c r="BIJ33" s="295"/>
      <c r="BIK33" s="295"/>
      <c r="BIL33" s="295"/>
      <c r="BIM33" s="295"/>
      <c r="BIN33" s="295"/>
      <c r="BIO33" s="295"/>
      <c r="BIP33" s="295"/>
      <c r="BIQ33" s="295"/>
      <c r="BIR33" s="295"/>
      <c r="BIS33" s="295"/>
      <c r="BIT33" s="295"/>
      <c r="BIU33" s="295"/>
      <c r="BIV33" s="295"/>
      <c r="BIW33" s="295"/>
      <c r="BIX33" s="295"/>
      <c r="BIY33" s="295"/>
      <c r="BIZ33" s="295"/>
      <c r="BJA33" s="295"/>
      <c r="BJB33" s="295"/>
      <c r="BJC33" s="295"/>
      <c r="BJD33" s="295"/>
      <c r="BJE33" s="295"/>
      <c r="BJF33" s="295"/>
      <c r="BJG33" s="295"/>
      <c r="BJH33" s="295"/>
      <c r="BJI33" s="295"/>
      <c r="BJJ33" s="295"/>
      <c r="BJK33" s="295"/>
      <c r="BJL33" s="295"/>
      <c r="BJM33" s="295"/>
      <c r="BJN33" s="295"/>
      <c r="BJO33" s="295"/>
      <c r="BJP33" s="295"/>
      <c r="BJQ33" s="295"/>
      <c r="BJR33" s="295"/>
      <c r="BJS33" s="295"/>
      <c r="BJT33" s="295"/>
      <c r="BJU33" s="295"/>
      <c r="BJV33" s="295"/>
      <c r="BJW33" s="295"/>
      <c r="BJX33" s="295"/>
      <c r="BJY33" s="295"/>
      <c r="BJZ33" s="295"/>
      <c r="BKA33" s="295"/>
      <c r="BKB33" s="295"/>
      <c r="BKC33" s="295"/>
      <c r="BKD33" s="295"/>
      <c r="BKE33" s="295"/>
      <c r="BKF33" s="295"/>
      <c r="BKG33" s="295"/>
      <c r="BKH33" s="295"/>
      <c r="BKI33" s="295"/>
      <c r="BKJ33" s="295"/>
      <c r="BKK33" s="295"/>
      <c r="BKL33" s="295"/>
      <c r="BKM33" s="295"/>
      <c r="BKN33" s="295"/>
      <c r="BKO33" s="295"/>
      <c r="BKP33" s="295"/>
      <c r="BKQ33" s="295"/>
      <c r="BKR33" s="295"/>
      <c r="BKS33" s="295"/>
      <c r="BKT33" s="295"/>
      <c r="BKU33" s="295"/>
      <c r="BKV33" s="295"/>
      <c r="BKW33" s="295"/>
      <c r="BKX33" s="295"/>
      <c r="BKY33" s="295"/>
      <c r="BKZ33" s="295"/>
      <c r="BLA33" s="295"/>
      <c r="BLB33" s="295"/>
      <c r="BLC33" s="295"/>
      <c r="BLD33" s="295"/>
      <c r="BLE33" s="295"/>
      <c r="BLF33" s="295"/>
      <c r="BLG33" s="295"/>
      <c r="BLH33" s="295"/>
      <c r="BLI33" s="295"/>
      <c r="BLJ33" s="295"/>
      <c r="BLK33" s="295"/>
      <c r="BLL33" s="295"/>
      <c r="BLM33" s="295"/>
      <c r="BLN33" s="295"/>
      <c r="BLO33" s="295"/>
      <c r="BLP33" s="295"/>
      <c r="BLQ33" s="295"/>
      <c r="BLR33" s="295"/>
      <c r="BLS33" s="295"/>
      <c r="BLT33" s="295"/>
      <c r="BLU33" s="295"/>
      <c r="BLV33" s="295"/>
      <c r="BLW33" s="295"/>
      <c r="BLX33" s="295"/>
      <c r="BLY33" s="295"/>
      <c r="BLZ33" s="295"/>
      <c r="BMA33" s="295"/>
      <c r="BMB33" s="295"/>
      <c r="BMC33" s="295"/>
      <c r="BMD33" s="295"/>
      <c r="BME33" s="295"/>
      <c r="BMF33" s="295"/>
      <c r="BMG33" s="295"/>
      <c r="BMH33" s="295"/>
      <c r="BMI33" s="295"/>
      <c r="BMJ33" s="295"/>
      <c r="BMK33" s="295"/>
      <c r="BML33" s="295"/>
      <c r="BMM33" s="295"/>
      <c r="BMN33" s="295"/>
      <c r="BMO33" s="295"/>
      <c r="BMP33" s="295"/>
      <c r="BMQ33" s="295"/>
      <c r="BMR33" s="295"/>
      <c r="BMS33" s="295"/>
      <c r="BMT33" s="295"/>
      <c r="BMU33" s="295"/>
      <c r="BMV33" s="295"/>
      <c r="BMW33" s="295"/>
      <c r="BMX33" s="295"/>
      <c r="BMY33" s="295"/>
      <c r="BMZ33" s="295"/>
      <c r="BNA33" s="295"/>
      <c r="BNB33" s="295"/>
      <c r="BNC33" s="295"/>
      <c r="BND33" s="295"/>
      <c r="BNE33" s="295"/>
      <c r="BNF33" s="295"/>
      <c r="BNG33" s="295"/>
      <c r="BNH33" s="295"/>
      <c r="BNI33" s="295"/>
      <c r="BNJ33" s="295"/>
      <c r="BNK33" s="295"/>
      <c r="BNL33" s="295"/>
      <c r="BNM33" s="295"/>
      <c r="BNN33" s="295"/>
      <c r="BNO33" s="295"/>
      <c r="BNP33" s="295"/>
      <c r="BNQ33" s="295"/>
      <c r="BNR33" s="295"/>
      <c r="BNS33" s="295"/>
      <c r="BNT33" s="295"/>
      <c r="BNU33" s="295"/>
      <c r="BNV33" s="295"/>
      <c r="BNW33" s="295"/>
      <c r="BNX33" s="295"/>
      <c r="BNY33" s="295"/>
      <c r="BNZ33" s="295"/>
      <c r="BOA33" s="295"/>
      <c r="BOB33" s="295"/>
      <c r="BOC33" s="295"/>
      <c r="BOD33" s="295"/>
      <c r="BOE33" s="295"/>
      <c r="BOF33" s="295"/>
      <c r="BOG33" s="295"/>
      <c r="BOH33" s="295"/>
      <c r="BOI33" s="295"/>
      <c r="BOJ33" s="295"/>
      <c r="BOK33" s="295"/>
      <c r="BOL33" s="295"/>
      <c r="BOM33" s="295"/>
      <c r="BON33" s="295"/>
      <c r="BOO33" s="295"/>
      <c r="BOP33" s="295"/>
      <c r="BOQ33" s="295"/>
      <c r="BOR33" s="295"/>
      <c r="BOS33" s="295"/>
      <c r="BOT33" s="295"/>
      <c r="BOU33" s="295"/>
      <c r="BOV33" s="295"/>
      <c r="BOW33" s="295"/>
      <c r="BOX33" s="295"/>
      <c r="BOY33" s="295"/>
      <c r="BOZ33" s="295"/>
      <c r="BPA33" s="295"/>
      <c r="BPB33" s="295"/>
      <c r="BPC33" s="295"/>
      <c r="BPD33" s="295"/>
      <c r="BPE33" s="295"/>
      <c r="BPF33" s="295"/>
      <c r="BPG33" s="295"/>
      <c r="BPH33" s="295"/>
      <c r="BPI33" s="295"/>
      <c r="BPJ33" s="295"/>
      <c r="BPK33" s="295"/>
      <c r="BPL33" s="295"/>
      <c r="BPM33" s="295"/>
      <c r="BPN33" s="295"/>
      <c r="BPO33" s="295"/>
      <c r="BPP33" s="295"/>
      <c r="BPQ33" s="295"/>
      <c r="BPR33" s="295"/>
      <c r="BPS33" s="295"/>
      <c r="BPT33" s="295"/>
      <c r="BPU33" s="295"/>
      <c r="BPV33" s="295"/>
      <c r="BPW33" s="295"/>
      <c r="BPX33" s="295"/>
      <c r="BPY33" s="295"/>
      <c r="BPZ33" s="295"/>
      <c r="BQA33" s="295"/>
      <c r="BQB33" s="295"/>
      <c r="BQC33" s="295"/>
      <c r="BQD33" s="295"/>
      <c r="BQE33" s="295"/>
      <c r="BQF33" s="295"/>
      <c r="BQG33" s="295"/>
      <c r="BQH33" s="295"/>
      <c r="BQI33" s="295"/>
      <c r="BQJ33" s="295"/>
      <c r="BQK33" s="295"/>
      <c r="BQL33" s="295"/>
      <c r="BQM33" s="295"/>
      <c r="BQN33" s="295"/>
      <c r="BQO33" s="295"/>
      <c r="BQP33" s="295"/>
      <c r="BQQ33" s="295"/>
      <c r="BQR33" s="295"/>
      <c r="BQS33" s="295"/>
      <c r="BQT33" s="295"/>
      <c r="BQU33" s="295"/>
      <c r="BQV33" s="295"/>
      <c r="BQW33" s="295"/>
      <c r="BQX33" s="295"/>
      <c r="BQY33" s="295"/>
      <c r="BQZ33" s="295"/>
      <c r="BRA33" s="295"/>
      <c r="BRB33" s="295"/>
      <c r="BRC33" s="295"/>
      <c r="BRD33" s="295"/>
      <c r="BRE33" s="295"/>
      <c r="BRF33" s="295"/>
      <c r="BRG33" s="295"/>
      <c r="BRH33" s="295"/>
      <c r="BRI33" s="295"/>
      <c r="BRJ33" s="295"/>
      <c r="BRK33" s="295"/>
      <c r="BRL33" s="295"/>
      <c r="BRM33" s="295"/>
      <c r="BRN33" s="295"/>
      <c r="BRO33" s="295"/>
      <c r="BRP33" s="295"/>
      <c r="BRQ33" s="295"/>
      <c r="BRR33" s="295"/>
      <c r="BRS33" s="295"/>
      <c r="BRT33" s="295"/>
      <c r="BRU33" s="295"/>
      <c r="BRV33" s="295"/>
      <c r="BRW33" s="295"/>
      <c r="BRX33" s="295"/>
      <c r="BRY33" s="295"/>
      <c r="BRZ33" s="295"/>
      <c r="BSA33" s="295"/>
      <c r="BSB33" s="295"/>
      <c r="BSC33" s="295"/>
      <c r="BSD33" s="295"/>
      <c r="BSE33" s="295"/>
      <c r="BSF33" s="295"/>
      <c r="BSG33" s="295"/>
      <c r="BSH33" s="295"/>
      <c r="BSI33" s="295"/>
      <c r="BSJ33" s="295"/>
      <c r="BSK33" s="295"/>
      <c r="BSL33" s="295"/>
      <c r="BSM33" s="295"/>
      <c r="BSN33" s="295"/>
      <c r="BSO33" s="295"/>
      <c r="BSP33" s="295"/>
      <c r="BSQ33" s="295"/>
      <c r="BSR33" s="295"/>
      <c r="BSS33" s="295"/>
      <c r="BST33" s="295"/>
      <c r="BSU33" s="295"/>
      <c r="BSV33" s="295"/>
      <c r="BSW33" s="295"/>
      <c r="BSX33" s="295"/>
      <c r="BSY33" s="295"/>
      <c r="BSZ33" s="295"/>
      <c r="BTA33" s="295"/>
      <c r="BTB33" s="295"/>
      <c r="BTC33" s="295"/>
      <c r="BTD33" s="295"/>
      <c r="BTE33" s="295"/>
      <c r="BTF33" s="295"/>
      <c r="BTG33" s="295"/>
      <c r="BTH33" s="295"/>
      <c r="BTI33" s="295"/>
      <c r="BTJ33" s="295"/>
      <c r="BTK33" s="295"/>
      <c r="BTL33" s="295"/>
      <c r="BTM33" s="295"/>
      <c r="BTN33" s="295"/>
      <c r="BTO33" s="295"/>
      <c r="BTP33" s="295"/>
      <c r="BTQ33" s="295"/>
      <c r="BTR33" s="295"/>
      <c r="BTS33" s="295"/>
      <c r="BTT33" s="295"/>
      <c r="BTU33" s="295"/>
      <c r="BTV33" s="295"/>
      <c r="BTW33" s="295"/>
      <c r="BTX33" s="295"/>
      <c r="BTY33" s="295"/>
      <c r="BTZ33" s="295"/>
      <c r="BUA33" s="295"/>
      <c r="BUB33" s="295"/>
      <c r="BUC33" s="295"/>
      <c r="BUD33" s="295"/>
      <c r="BUE33" s="295"/>
      <c r="BUF33" s="295"/>
      <c r="BUG33" s="295"/>
      <c r="BUH33" s="295"/>
      <c r="BUI33" s="295"/>
      <c r="BUJ33" s="295"/>
      <c r="BUK33" s="295"/>
      <c r="BUL33" s="295"/>
      <c r="BUM33" s="295"/>
      <c r="BUN33" s="295"/>
      <c r="BUO33" s="295"/>
      <c r="BUP33" s="295"/>
      <c r="BUQ33" s="295"/>
      <c r="BUR33" s="295"/>
      <c r="BUS33" s="295"/>
      <c r="BUT33" s="295"/>
      <c r="BUU33" s="295"/>
      <c r="BUV33" s="295"/>
      <c r="BUW33" s="295"/>
      <c r="BUX33" s="295"/>
      <c r="BUY33" s="295"/>
      <c r="BUZ33" s="295"/>
      <c r="BVA33" s="295"/>
      <c r="BVB33" s="295"/>
      <c r="BVC33" s="295"/>
      <c r="BVD33" s="295"/>
      <c r="BVE33" s="295"/>
      <c r="BVF33" s="295"/>
      <c r="BVG33" s="295"/>
      <c r="BVH33" s="295"/>
      <c r="BVI33" s="295"/>
      <c r="BVJ33" s="295"/>
      <c r="BVK33" s="295"/>
      <c r="BVL33" s="295"/>
      <c r="BVM33" s="295"/>
      <c r="BVN33" s="295"/>
      <c r="BVO33" s="295"/>
      <c r="BVP33" s="295"/>
      <c r="BVQ33" s="295"/>
      <c r="BVR33" s="295"/>
      <c r="BVS33" s="295"/>
      <c r="BVT33" s="295"/>
      <c r="BVU33" s="295"/>
      <c r="BVV33" s="295"/>
      <c r="BVW33" s="295"/>
      <c r="BVX33" s="295"/>
      <c r="BVY33" s="295"/>
      <c r="BVZ33" s="295"/>
      <c r="BWA33" s="295"/>
      <c r="BWB33" s="295"/>
      <c r="BWC33" s="295"/>
      <c r="BWD33" s="295"/>
      <c r="BWE33" s="295"/>
      <c r="BWF33" s="295"/>
      <c r="BWG33" s="295"/>
      <c r="BWH33" s="295"/>
      <c r="BWI33" s="295"/>
      <c r="BWJ33" s="295"/>
      <c r="BWK33" s="295"/>
      <c r="BWL33" s="295"/>
      <c r="BWM33" s="295"/>
      <c r="BWN33" s="295"/>
      <c r="BWO33" s="295"/>
      <c r="BWP33" s="295"/>
      <c r="BWQ33" s="295"/>
      <c r="BWR33" s="295"/>
      <c r="BWS33" s="295"/>
      <c r="BWT33" s="295"/>
      <c r="BWU33" s="295"/>
      <c r="BWV33" s="295"/>
      <c r="BWW33" s="295"/>
      <c r="BWX33" s="295"/>
      <c r="BWY33" s="295"/>
      <c r="BWZ33" s="295"/>
      <c r="BXA33" s="295"/>
      <c r="BXB33" s="295"/>
      <c r="BXC33" s="295"/>
      <c r="BXD33" s="295"/>
      <c r="BXE33" s="295"/>
      <c r="BXF33" s="295"/>
      <c r="BXG33" s="295"/>
      <c r="BXH33" s="295"/>
      <c r="BXI33" s="295"/>
      <c r="BXJ33" s="295"/>
      <c r="BXK33" s="295"/>
      <c r="BXL33" s="295"/>
      <c r="BXM33" s="295"/>
      <c r="BXN33" s="295"/>
      <c r="BXO33" s="295"/>
      <c r="BXP33" s="295"/>
      <c r="BXQ33" s="295"/>
      <c r="BXR33" s="295"/>
      <c r="BXS33" s="295"/>
      <c r="BXT33" s="295"/>
      <c r="BXU33" s="295"/>
      <c r="BXV33" s="295"/>
      <c r="BXW33" s="295"/>
      <c r="BXX33" s="295"/>
      <c r="BXY33" s="295"/>
      <c r="BXZ33" s="295"/>
      <c r="BYA33" s="295"/>
      <c r="BYB33" s="295"/>
      <c r="BYC33" s="295"/>
      <c r="BYD33" s="295"/>
      <c r="BYE33" s="295"/>
      <c r="BYF33" s="295"/>
      <c r="BYG33" s="295"/>
      <c r="BYH33" s="295"/>
      <c r="BYI33" s="295"/>
      <c r="BYJ33" s="295"/>
      <c r="BYK33" s="295"/>
      <c r="BYL33" s="295"/>
      <c r="BYM33" s="295"/>
      <c r="BYN33" s="295"/>
      <c r="BYO33" s="295"/>
      <c r="BYP33" s="295"/>
      <c r="BYQ33" s="295"/>
      <c r="BYR33" s="295"/>
      <c r="BYS33" s="295"/>
      <c r="BYT33" s="295"/>
      <c r="BYU33" s="295"/>
      <c r="BYV33" s="295"/>
      <c r="BYW33" s="295"/>
      <c r="BYX33" s="295"/>
      <c r="BYY33" s="295"/>
      <c r="BYZ33" s="295"/>
      <c r="BZA33" s="295"/>
      <c r="BZB33" s="295"/>
      <c r="BZC33" s="295"/>
      <c r="BZD33" s="295"/>
      <c r="BZE33" s="295"/>
      <c r="BZF33" s="295"/>
      <c r="BZG33" s="295"/>
      <c r="BZH33" s="295"/>
      <c r="BZI33" s="295"/>
      <c r="BZJ33" s="295"/>
      <c r="BZK33" s="295"/>
      <c r="BZL33" s="295"/>
      <c r="BZM33" s="295"/>
      <c r="BZN33" s="295"/>
      <c r="BZO33" s="295"/>
      <c r="BZP33" s="295"/>
      <c r="BZQ33" s="295"/>
      <c r="BZR33" s="295"/>
      <c r="BZS33" s="295"/>
      <c r="BZT33" s="295"/>
      <c r="BZU33" s="295"/>
      <c r="BZV33" s="295"/>
      <c r="BZW33" s="295"/>
      <c r="BZX33" s="295"/>
      <c r="BZY33" s="295"/>
      <c r="BZZ33" s="295"/>
      <c r="CAA33" s="295"/>
      <c r="CAB33" s="295"/>
      <c r="CAC33" s="295"/>
      <c r="CAD33" s="295"/>
      <c r="CAE33" s="295"/>
      <c r="CAF33" s="295"/>
      <c r="CAG33" s="295"/>
      <c r="CAH33" s="295"/>
      <c r="CAI33" s="295"/>
      <c r="CAJ33" s="295"/>
      <c r="CAK33" s="295"/>
      <c r="CAL33" s="295"/>
      <c r="CAM33" s="295"/>
      <c r="CAN33" s="295"/>
      <c r="CAO33" s="295"/>
      <c r="CAP33" s="295"/>
      <c r="CAQ33" s="295"/>
      <c r="CAR33" s="295"/>
      <c r="CAS33" s="295"/>
      <c r="CAT33" s="295"/>
      <c r="CAU33" s="295"/>
      <c r="CAV33" s="295"/>
      <c r="CAW33" s="295"/>
      <c r="CAX33" s="295"/>
      <c r="CAY33" s="295"/>
      <c r="CAZ33" s="295"/>
      <c r="CBA33" s="295"/>
      <c r="CBB33" s="295"/>
      <c r="CBC33" s="295"/>
      <c r="CBD33" s="295"/>
      <c r="CBE33" s="295"/>
      <c r="CBF33" s="295"/>
      <c r="CBG33" s="295"/>
      <c r="CBH33" s="295"/>
      <c r="CBI33" s="295"/>
      <c r="CBJ33" s="295"/>
      <c r="CBK33" s="295"/>
      <c r="CBL33" s="295"/>
      <c r="CBM33" s="295"/>
      <c r="CBN33" s="295"/>
      <c r="CBO33" s="295"/>
      <c r="CBP33" s="295"/>
      <c r="CBQ33" s="295"/>
      <c r="CBR33" s="295"/>
      <c r="CBS33" s="295"/>
      <c r="CBT33" s="295"/>
      <c r="CBU33" s="295"/>
      <c r="CBV33" s="295"/>
      <c r="CBW33" s="295"/>
      <c r="CBX33" s="295"/>
      <c r="CBY33" s="295"/>
      <c r="CBZ33" s="295"/>
      <c r="CCA33" s="295"/>
      <c r="CCB33" s="295"/>
      <c r="CCC33" s="295"/>
      <c r="CCD33" s="295"/>
      <c r="CCE33" s="295"/>
      <c r="CCF33" s="295"/>
      <c r="CCG33" s="295"/>
      <c r="CCH33" s="295"/>
      <c r="CCI33" s="295"/>
      <c r="CCJ33" s="295"/>
      <c r="CCK33" s="295"/>
      <c r="CCL33" s="295"/>
      <c r="CCM33" s="295"/>
      <c r="CCN33" s="295"/>
      <c r="CCO33" s="295"/>
      <c r="CCP33" s="295"/>
      <c r="CCQ33" s="295"/>
      <c r="CCR33" s="295"/>
      <c r="CCS33" s="295"/>
      <c r="CCT33" s="295"/>
      <c r="CCU33" s="295"/>
      <c r="CCV33" s="295"/>
      <c r="CCW33" s="295"/>
      <c r="CCX33" s="295"/>
      <c r="CCY33" s="295"/>
      <c r="CCZ33" s="295"/>
      <c r="CDA33" s="295"/>
      <c r="CDB33" s="295"/>
      <c r="CDC33" s="295"/>
      <c r="CDD33" s="295"/>
      <c r="CDE33" s="295"/>
      <c r="CDF33" s="295"/>
      <c r="CDG33" s="295"/>
      <c r="CDH33" s="295"/>
      <c r="CDI33" s="295"/>
      <c r="CDJ33" s="295"/>
      <c r="CDK33" s="295"/>
      <c r="CDL33" s="295"/>
      <c r="CDM33" s="295"/>
      <c r="CDN33" s="295"/>
      <c r="CDO33" s="295"/>
      <c r="CDP33" s="295"/>
      <c r="CDQ33" s="295"/>
      <c r="CDR33" s="295"/>
      <c r="CDS33" s="295"/>
      <c r="CDT33" s="295"/>
      <c r="CDU33" s="295"/>
      <c r="CDV33" s="295"/>
      <c r="CDW33" s="295"/>
      <c r="CDX33" s="295"/>
      <c r="CDY33" s="295"/>
      <c r="CDZ33" s="295"/>
      <c r="CEA33" s="295"/>
      <c r="CEB33" s="295"/>
      <c r="CEC33" s="295"/>
      <c r="CED33" s="295"/>
      <c r="CEE33" s="295"/>
      <c r="CEF33" s="295"/>
      <c r="CEG33" s="295"/>
      <c r="CEH33" s="295"/>
      <c r="CEI33" s="295"/>
      <c r="CEJ33" s="295"/>
      <c r="CEK33" s="295"/>
      <c r="CEL33" s="295"/>
      <c r="CEM33" s="295"/>
      <c r="CEN33" s="295"/>
      <c r="CEO33" s="295"/>
      <c r="CEP33" s="295"/>
      <c r="CEQ33" s="295"/>
      <c r="CER33" s="295"/>
      <c r="CES33" s="295"/>
      <c r="CET33" s="295"/>
      <c r="CEU33" s="295"/>
      <c r="CEV33" s="295"/>
      <c r="CEW33" s="295"/>
      <c r="CEX33" s="295"/>
      <c r="CEY33" s="295"/>
      <c r="CEZ33" s="295"/>
      <c r="CFA33" s="295"/>
      <c r="CFB33" s="295"/>
      <c r="CFC33" s="295"/>
      <c r="CFD33" s="295"/>
      <c r="CFE33" s="295"/>
      <c r="CFF33" s="295"/>
      <c r="CFG33" s="295"/>
      <c r="CFH33" s="295"/>
      <c r="CFI33" s="295"/>
      <c r="CFJ33" s="295"/>
      <c r="CFK33" s="295"/>
      <c r="CFL33" s="295"/>
      <c r="CFM33" s="295"/>
      <c r="CFN33" s="295"/>
      <c r="CFO33" s="295"/>
      <c r="CFP33" s="295"/>
      <c r="CFQ33" s="295"/>
      <c r="CFR33" s="295"/>
      <c r="CFS33" s="295"/>
      <c r="CFT33" s="295"/>
      <c r="CFU33" s="295"/>
      <c r="CFV33" s="295"/>
      <c r="CFW33" s="295"/>
      <c r="CFX33" s="295"/>
      <c r="CFY33" s="295"/>
      <c r="CFZ33" s="295"/>
      <c r="CGA33" s="295"/>
      <c r="CGB33" s="295"/>
      <c r="CGC33" s="295"/>
      <c r="CGD33" s="295"/>
      <c r="CGE33" s="295"/>
      <c r="CGF33" s="295"/>
      <c r="CGG33" s="295"/>
      <c r="CGH33" s="295"/>
      <c r="CGI33" s="295"/>
      <c r="CGJ33" s="295"/>
      <c r="CGK33" s="295"/>
      <c r="CGL33" s="295"/>
      <c r="CGM33" s="295"/>
      <c r="CGN33" s="295"/>
      <c r="CGO33" s="295"/>
      <c r="CGP33" s="295"/>
      <c r="CGQ33" s="295"/>
      <c r="CGR33" s="295"/>
      <c r="CGS33" s="295"/>
      <c r="CGT33" s="295"/>
      <c r="CGU33" s="295"/>
      <c r="CGV33" s="295"/>
      <c r="CGW33" s="295"/>
      <c r="CGX33" s="295"/>
      <c r="CGY33" s="295"/>
      <c r="CGZ33" s="295"/>
      <c r="CHA33" s="295"/>
      <c r="CHB33" s="295"/>
      <c r="CHC33" s="295"/>
      <c r="CHD33" s="295"/>
      <c r="CHE33" s="295"/>
      <c r="CHF33" s="295"/>
      <c r="CHG33" s="295"/>
      <c r="CHH33" s="295"/>
      <c r="CHI33" s="295"/>
      <c r="CHJ33" s="295"/>
      <c r="CHK33" s="295"/>
      <c r="CHL33" s="295"/>
      <c r="CHM33" s="295"/>
      <c r="CHN33" s="295"/>
      <c r="CHO33" s="295"/>
      <c r="CHP33" s="295"/>
      <c r="CHQ33" s="295"/>
      <c r="CHR33" s="295"/>
      <c r="CHS33" s="295"/>
      <c r="CHT33" s="295"/>
      <c r="CHU33" s="295"/>
      <c r="CHV33" s="295"/>
      <c r="CHW33" s="295"/>
      <c r="CHX33" s="295"/>
      <c r="CHY33" s="295"/>
      <c r="CHZ33" s="295"/>
      <c r="CIA33" s="295"/>
      <c r="CIB33" s="295"/>
      <c r="CIC33" s="295"/>
      <c r="CID33" s="295"/>
      <c r="CIE33" s="295"/>
      <c r="CIF33" s="295"/>
      <c r="CIG33" s="295"/>
      <c r="CIH33" s="295"/>
      <c r="CII33" s="295"/>
      <c r="CIJ33" s="295"/>
      <c r="CIK33" s="295"/>
      <c r="CIL33" s="295"/>
      <c r="CIM33" s="295"/>
      <c r="CIN33" s="295"/>
      <c r="CIO33" s="295"/>
      <c r="CIP33" s="295"/>
      <c r="CIQ33" s="295"/>
      <c r="CIR33" s="295"/>
      <c r="CIS33" s="295"/>
      <c r="CIT33" s="295"/>
      <c r="CIU33" s="295"/>
      <c r="CIV33" s="295"/>
      <c r="CIW33" s="295"/>
      <c r="CIX33" s="295"/>
      <c r="CIY33" s="295"/>
      <c r="CIZ33" s="295"/>
      <c r="CJA33" s="295"/>
      <c r="CJB33" s="295"/>
      <c r="CJC33" s="295"/>
      <c r="CJD33" s="295"/>
      <c r="CJE33" s="295"/>
      <c r="CJF33" s="295"/>
      <c r="CJG33" s="295"/>
      <c r="CJH33" s="295"/>
      <c r="CJI33" s="295"/>
      <c r="CJJ33" s="295"/>
      <c r="CJK33" s="295"/>
      <c r="CJL33" s="295"/>
      <c r="CJM33" s="295"/>
      <c r="CJN33" s="295"/>
      <c r="CJO33" s="295"/>
      <c r="CJP33" s="295"/>
      <c r="CJQ33" s="295"/>
      <c r="CJR33" s="295"/>
      <c r="CJS33" s="295"/>
      <c r="CJT33" s="295"/>
      <c r="CJU33" s="295"/>
      <c r="CJV33" s="295"/>
      <c r="CJW33" s="295"/>
      <c r="CJX33" s="295"/>
      <c r="CJY33" s="295"/>
      <c r="CJZ33" s="295"/>
      <c r="CKA33" s="295"/>
      <c r="CKB33" s="295"/>
      <c r="CKC33" s="295"/>
      <c r="CKD33" s="295"/>
      <c r="CKE33" s="295"/>
      <c r="CKF33" s="295"/>
      <c r="CKG33" s="295"/>
      <c r="CKH33" s="295"/>
      <c r="CKI33" s="295"/>
      <c r="CKJ33" s="295"/>
      <c r="CKK33" s="295"/>
      <c r="CKL33" s="295"/>
      <c r="CKM33" s="295"/>
      <c r="CKN33" s="295"/>
      <c r="CKO33" s="295"/>
      <c r="CKP33" s="295"/>
      <c r="CKQ33" s="295"/>
      <c r="CKR33" s="295"/>
      <c r="CKS33" s="295"/>
      <c r="CKT33" s="295"/>
      <c r="CKU33" s="295"/>
      <c r="CKV33" s="295"/>
      <c r="CKW33" s="295"/>
      <c r="CKX33" s="295"/>
      <c r="CKY33" s="295"/>
      <c r="CKZ33" s="295"/>
      <c r="CLA33" s="295"/>
      <c r="CLB33" s="295"/>
      <c r="CLC33" s="295"/>
      <c r="CLD33" s="295"/>
      <c r="CLE33" s="295"/>
      <c r="CLF33" s="295"/>
      <c r="CLG33" s="295"/>
      <c r="CLH33" s="295"/>
      <c r="CLI33" s="295"/>
      <c r="CLJ33" s="295"/>
      <c r="CLK33" s="295"/>
      <c r="CLL33" s="295"/>
      <c r="CLM33" s="295"/>
      <c r="CLN33" s="295"/>
      <c r="CLO33" s="295"/>
      <c r="CLP33" s="295"/>
      <c r="CLQ33" s="295"/>
      <c r="CLR33" s="295"/>
      <c r="CLS33" s="295"/>
      <c r="CLT33" s="295"/>
      <c r="CLU33" s="295"/>
      <c r="CLV33" s="295"/>
      <c r="CLW33" s="295"/>
      <c r="CLX33" s="295"/>
      <c r="CLY33" s="295"/>
      <c r="CLZ33" s="295"/>
      <c r="CMA33" s="295"/>
      <c r="CMB33" s="295"/>
      <c r="CMC33" s="295"/>
      <c r="CMD33" s="295"/>
      <c r="CME33" s="295"/>
      <c r="CMF33" s="295"/>
      <c r="CMG33" s="295"/>
      <c r="CMH33" s="295"/>
      <c r="CMI33" s="295"/>
      <c r="CMJ33" s="295"/>
      <c r="CMK33" s="295"/>
      <c r="CML33" s="295"/>
      <c r="CMM33" s="295"/>
      <c r="CMN33" s="295"/>
      <c r="CMO33" s="295"/>
      <c r="CMP33" s="295"/>
      <c r="CMQ33" s="295"/>
      <c r="CMR33" s="295"/>
      <c r="CMS33" s="295"/>
      <c r="CMT33" s="295"/>
      <c r="CMU33" s="295"/>
      <c r="CMV33" s="295"/>
      <c r="CMW33" s="295"/>
      <c r="CMX33" s="295"/>
      <c r="CMY33" s="295"/>
      <c r="CMZ33" s="295"/>
      <c r="CNA33" s="295"/>
      <c r="CNB33" s="295"/>
      <c r="CNC33" s="295"/>
      <c r="CND33" s="295"/>
      <c r="CNE33" s="295"/>
      <c r="CNF33" s="295"/>
      <c r="CNG33" s="295"/>
      <c r="CNH33" s="295"/>
      <c r="CNI33" s="295"/>
      <c r="CNJ33" s="295"/>
      <c r="CNK33" s="295"/>
      <c r="CNL33" s="295"/>
      <c r="CNM33" s="295"/>
      <c r="CNN33" s="295"/>
      <c r="CNO33" s="295"/>
      <c r="CNP33" s="295"/>
      <c r="CNQ33" s="295"/>
      <c r="CNR33" s="295"/>
      <c r="CNS33" s="295"/>
      <c r="CNT33" s="295"/>
      <c r="CNU33" s="295"/>
      <c r="CNV33" s="295"/>
      <c r="CNW33" s="295"/>
      <c r="CNX33" s="295"/>
      <c r="CNY33" s="295"/>
      <c r="CNZ33" s="295"/>
      <c r="COA33" s="295"/>
      <c r="COB33" s="295"/>
      <c r="COC33" s="295"/>
      <c r="COD33" s="295"/>
      <c r="COE33" s="295"/>
      <c r="COF33" s="295"/>
      <c r="COG33" s="295"/>
      <c r="COH33" s="295"/>
      <c r="COI33" s="295"/>
      <c r="COJ33" s="295"/>
      <c r="COK33" s="295"/>
      <c r="COL33" s="295"/>
      <c r="COM33" s="295"/>
      <c r="CON33" s="295"/>
      <c r="COO33" s="295"/>
      <c r="COP33" s="295"/>
      <c r="COQ33" s="295"/>
      <c r="COR33" s="295"/>
      <c r="COS33" s="295"/>
      <c r="COT33" s="295"/>
      <c r="COU33" s="295"/>
      <c r="COV33" s="295"/>
      <c r="COW33" s="295"/>
      <c r="COX33" s="295"/>
      <c r="COY33" s="295"/>
      <c r="COZ33" s="295"/>
      <c r="CPA33" s="295"/>
      <c r="CPB33" s="295"/>
      <c r="CPC33" s="295"/>
      <c r="CPD33" s="295"/>
      <c r="CPE33" s="295"/>
      <c r="CPF33" s="295"/>
      <c r="CPG33" s="295"/>
      <c r="CPH33" s="295"/>
      <c r="CPI33" s="295"/>
      <c r="CPJ33" s="295"/>
      <c r="CPK33" s="295"/>
      <c r="CPL33" s="295"/>
      <c r="CPM33" s="295"/>
      <c r="CPN33" s="295"/>
      <c r="CPO33" s="295"/>
      <c r="CPP33" s="295"/>
      <c r="CPQ33" s="295"/>
      <c r="CPR33" s="295"/>
      <c r="CPS33" s="295"/>
      <c r="CPT33" s="295"/>
      <c r="CPU33" s="295"/>
      <c r="CPV33" s="295"/>
      <c r="CPW33" s="295"/>
      <c r="CPX33" s="295"/>
      <c r="CPY33" s="295"/>
      <c r="CPZ33" s="295"/>
      <c r="CQA33" s="295"/>
      <c r="CQB33" s="295"/>
      <c r="CQC33" s="295"/>
      <c r="CQD33" s="295"/>
      <c r="CQE33" s="295"/>
      <c r="CQF33" s="295"/>
      <c r="CQG33" s="295"/>
      <c r="CQH33" s="295"/>
      <c r="CQI33" s="295"/>
      <c r="CQJ33" s="295"/>
      <c r="CQK33" s="295"/>
      <c r="CQL33" s="295"/>
      <c r="CQM33" s="295"/>
      <c r="CQN33" s="295"/>
      <c r="CQO33" s="295"/>
      <c r="CQP33" s="295"/>
      <c r="CQQ33" s="295"/>
      <c r="CQR33" s="295"/>
      <c r="CQS33" s="295"/>
      <c r="CQT33" s="295"/>
      <c r="CQU33" s="295"/>
      <c r="CQV33" s="295"/>
      <c r="CQW33" s="295"/>
      <c r="CQX33" s="295"/>
      <c r="CQY33" s="295"/>
      <c r="CQZ33" s="295"/>
      <c r="CRA33" s="295"/>
      <c r="CRB33" s="295"/>
      <c r="CRC33" s="295"/>
      <c r="CRD33" s="295"/>
      <c r="CRE33" s="295"/>
      <c r="CRF33" s="295"/>
      <c r="CRG33" s="295"/>
      <c r="CRH33" s="295"/>
      <c r="CRI33" s="295"/>
      <c r="CRJ33" s="295"/>
      <c r="CRK33" s="295"/>
      <c r="CRL33" s="295"/>
      <c r="CRM33" s="295"/>
      <c r="CRN33" s="295"/>
      <c r="CRO33" s="295"/>
      <c r="CRP33" s="295"/>
      <c r="CRQ33" s="295"/>
      <c r="CRR33" s="295"/>
      <c r="CRS33" s="295"/>
      <c r="CRT33" s="295"/>
      <c r="CRU33" s="295"/>
      <c r="CRV33" s="295"/>
      <c r="CRW33" s="295"/>
      <c r="CRX33" s="295"/>
      <c r="CRY33" s="295"/>
      <c r="CRZ33" s="295"/>
      <c r="CSA33" s="295"/>
      <c r="CSB33" s="295"/>
      <c r="CSC33" s="295"/>
      <c r="CSD33" s="295"/>
      <c r="CSE33" s="295"/>
      <c r="CSF33" s="295"/>
      <c r="CSG33" s="295"/>
      <c r="CSH33" s="295"/>
      <c r="CSI33" s="295"/>
      <c r="CSJ33" s="295"/>
      <c r="CSK33" s="295"/>
      <c r="CSL33" s="295"/>
      <c r="CSM33" s="295"/>
      <c r="CSN33" s="295"/>
      <c r="CSO33" s="295"/>
      <c r="CSP33" s="295"/>
      <c r="CSQ33" s="295"/>
      <c r="CSR33" s="295"/>
      <c r="CSS33" s="295"/>
      <c r="CST33" s="295"/>
      <c r="CSU33" s="295"/>
      <c r="CSV33" s="295"/>
      <c r="CSW33" s="295"/>
      <c r="CSX33" s="295"/>
      <c r="CSY33" s="295"/>
      <c r="CSZ33" s="295"/>
      <c r="CTA33" s="295"/>
      <c r="CTB33" s="295"/>
      <c r="CTC33" s="295"/>
      <c r="CTD33" s="295"/>
      <c r="CTE33" s="295"/>
      <c r="CTF33" s="295"/>
      <c r="CTG33" s="295"/>
      <c r="CTH33" s="295"/>
      <c r="CTI33" s="295"/>
      <c r="CTJ33" s="295"/>
      <c r="CTK33" s="295"/>
      <c r="CTL33" s="295"/>
      <c r="CTM33" s="295"/>
      <c r="CTN33" s="295"/>
      <c r="CTO33" s="295"/>
      <c r="CTP33" s="295"/>
      <c r="CTQ33" s="295"/>
      <c r="CTR33" s="295"/>
      <c r="CTS33" s="295"/>
      <c r="CTT33" s="295"/>
      <c r="CTU33" s="295"/>
      <c r="CTV33" s="295"/>
      <c r="CTW33" s="295"/>
      <c r="CTX33" s="295"/>
      <c r="CTY33" s="295"/>
      <c r="CTZ33" s="295"/>
      <c r="CUA33" s="295"/>
      <c r="CUB33" s="295"/>
      <c r="CUC33" s="295"/>
      <c r="CUD33" s="295"/>
      <c r="CUE33" s="295"/>
      <c r="CUF33" s="295"/>
      <c r="CUG33" s="295"/>
      <c r="CUH33" s="295"/>
      <c r="CUI33" s="295"/>
      <c r="CUJ33" s="295"/>
      <c r="CUK33" s="295"/>
      <c r="CUL33" s="295"/>
      <c r="CUM33" s="295"/>
      <c r="CUN33" s="295"/>
      <c r="CUO33" s="295"/>
      <c r="CUP33" s="295"/>
      <c r="CUQ33" s="295"/>
      <c r="CUR33" s="295"/>
      <c r="CUS33" s="295"/>
      <c r="CUT33" s="295"/>
      <c r="CUU33" s="295"/>
      <c r="CUV33" s="295"/>
      <c r="CUW33" s="295"/>
      <c r="CUX33" s="295"/>
      <c r="CUY33" s="295"/>
      <c r="CUZ33" s="295"/>
      <c r="CVA33" s="295"/>
      <c r="CVB33" s="295"/>
      <c r="CVC33" s="295"/>
      <c r="CVD33" s="295"/>
      <c r="CVE33" s="295"/>
      <c r="CVF33" s="295"/>
      <c r="CVG33" s="295"/>
      <c r="CVH33" s="295"/>
      <c r="CVI33" s="295"/>
      <c r="CVJ33" s="295"/>
      <c r="CVK33" s="295"/>
      <c r="CVL33" s="295"/>
      <c r="CVM33" s="295"/>
      <c r="CVN33" s="295"/>
      <c r="CVO33" s="295"/>
      <c r="CVP33" s="295"/>
      <c r="CVQ33" s="295"/>
      <c r="CVR33" s="295"/>
      <c r="CVS33" s="295"/>
      <c r="CVT33" s="295"/>
      <c r="CVU33" s="295"/>
      <c r="CVV33" s="295"/>
      <c r="CVW33" s="295"/>
      <c r="CVX33" s="295"/>
      <c r="CVY33" s="295"/>
      <c r="CVZ33" s="295"/>
      <c r="CWA33" s="295"/>
      <c r="CWB33" s="295"/>
      <c r="CWC33" s="295"/>
      <c r="CWD33" s="295"/>
      <c r="CWE33" s="295"/>
      <c r="CWF33" s="295"/>
      <c r="CWG33" s="295"/>
      <c r="CWH33" s="295"/>
      <c r="CWI33" s="295"/>
      <c r="CWJ33" s="295"/>
      <c r="CWK33" s="295"/>
      <c r="CWL33" s="295"/>
      <c r="CWM33" s="295"/>
      <c r="CWN33" s="295"/>
      <c r="CWO33" s="295"/>
      <c r="CWP33" s="295"/>
      <c r="CWQ33" s="295"/>
      <c r="CWR33" s="295"/>
      <c r="CWS33" s="295"/>
      <c r="CWT33" s="295"/>
      <c r="CWU33" s="295"/>
      <c r="CWV33" s="295"/>
      <c r="CWW33" s="295"/>
      <c r="CWX33" s="295"/>
      <c r="CWY33" s="295"/>
      <c r="CWZ33" s="295"/>
      <c r="CXA33" s="295"/>
      <c r="CXB33" s="295"/>
      <c r="CXC33" s="295"/>
      <c r="CXD33" s="295"/>
      <c r="CXE33" s="295"/>
      <c r="CXF33" s="295"/>
      <c r="CXG33" s="295"/>
      <c r="CXH33" s="295"/>
      <c r="CXI33" s="295"/>
      <c r="CXJ33" s="295"/>
      <c r="CXK33" s="295"/>
      <c r="CXL33" s="295"/>
      <c r="CXM33" s="295"/>
      <c r="CXN33" s="295"/>
      <c r="CXO33" s="295"/>
      <c r="CXP33" s="295"/>
      <c r="CXQ33" s="295"/>
      <c r="CXR33" s="295"/>
      <c r="CXS33" s="295"/>
      <c r="CXT33" s="295"/>
      <c r="CXU33" s="295"/>
      <c r="CXV33" s="295"/>
      <c r="CXW33" s="295"/>
      <c r="CXX33" s="295"/>
      <c r="CXY33" s="295"/>
      <c r="CXZ33" s="295"/>
      <c r="CYA33" s="295"/>
      <c r="CYB33" s="295"/>
      <c r="CYC33" s="295"/>
      <c r="CYD33" s="295"/>
      <c r="CYE33" s="295"/>
      <c r="CYF33" s="295"/>
      <c r="CYG33" s="295"/>
      <c r="CYH33" s="295"/>
      <c r="CYI33" s="295"/>
      <c r="CYJ33" s="295"/>
      <c r="CYK33" s="295"/>
      <c r="CYL33" s="295"/>
      <c r="CYM33" s="295"/>
      <c r="CYN33" s="295"/>
      <c r="CYO33" s="295"/>
      <c r="CYP33" s="295"/>
      <c r="CYQ33" s="295"/>
      <c r="CYR33" s="295"/>
      <c r="CYS33" s="295"/>
      <c r="CYT33" s="295"/>
      <c r="CYU33" s="295"/>
      <c r="CYV33" s="295"/>
      <c r="CYW33" s="295"/>
      <c r="CYX33" s="295"/>
      <c r="CYY33" s="295"/>
      <c r="CYZ33" s="295"/>
      <c r="CZA33" s="295"/>
      <c r="CZB33" s="295"/>
      <c r="CZC33" s="295"/>
      <c r="CZD33" s="295"/>
      <c r="CZE33" s="295"/>
      <c r="CZF33" s="295"/>
      <c r="CZG33" s="295"/>
      <c r="CZH33" s="295"/>
      <c r="CZI33" s="295"/>
      <c r="CZJ33" s="295"/>
      <c r="CZK33" s="295"/>
      <c r="CZL33" s="295"/>
      <c r="CZM33" s="295"/>
      <c r="CZN33" s="295"/>
      <c r="CZO33" s="295"/>
      <c r="CZP33" s="295"/>
      <c r="CZQ33" s="295"/>
      <c r="CZR33" s="295"/>
      <c r="CZS33" s="295"/>
      <c r="CZT33" s="295"/>
      <c r="CZU33" s="295"/>
      <c r="CZV33" s="295"/>
      <c r="CZW33" s="295"/>
      <c r="CZX33" s="295"/>
      <c r="CZY33" s="295"/>
      <c r="CZZ33" s="295"/>
      <c r="DAA33" s="295"/>
      <c r="DAB33" s="295"/>
      <c r="DAC33" s="295"/>
      <c r="DAD33" s="295"/>
      <c r="DAE33" s="295"/>
      <c r="DAF33" s="295"/>
      <c r="DAG33" s="295"/>
      <c r="DAH33" s="295"/>
      <c r="DAI33" s="295"/>
      <c r="DAJ33" s="295"/>
      <c r="DAK33" s="295"/>
      <c r="DAL33" s="295"/>
      <c r="DAM33" s="295"/>
      <c r="DAN33" s="295"/>
      <c r="DAO33" s="295"/>
      <c r="DAP33" s="295"/>
      <c r="DAQ33" s="295"/>
      <c r="DAR33" s="295"/>
      <c r="DAS33" s="295"/>
      <c r="DAT33" s="295"/>
      <c r="DAU33" s="295"/>
      <c r="DAV33" s="295"/>
      <c r="DAW33" s="295"/>
      <c r="DAX33" s="295"/>
      <c r="DAY33" s="295"/>
      <c r="DAZ33" s="295"/>
      <c r="DBA33" s="295"/>
      <c r="DBB33" s="295"/>
      <c r="DBC33" s="295"/>
      <c r="DBD33" s="295"/>
      <c r="DBE33" s="295"/>
      <c r="DBF33" s="295"/>
      <c r="DBG33" s="295"/>
      <c r="DBH33" s="295"/>
      <c r="DBI33" s="295"/>
      <c r="DBJ33" s="295"/>
      <c r="DBK33" s="295"/>
      <c r="DBL33" s="295"/>
      <c r="DBM33" s="295"/>
      <c r="DBN33" s="295"/>
      <c r="DBO33" s="295"/>
      <c r="DBP33" s="295"/>
      <c r="DBQ33" s="295"/>
      <c r="DBR33" s="295"/>
      <c r="DBS33" s="295"/>
      <c r="DBT33" s="295"/>
      <c r="DBU33" s="295"/>
      <c r="DBV33" s="295"/>
      <c r="DBW33" s="295"/>
      <c r="DBX33" s="295"/>
      <c r="DBY33" s="295"/>
      <c r="DBZ33" s="295"/>
      <c r="DCA33" s="295"/>
      <c r="DCB33" s="295"/>
      <c r="DCC33" s="295"/>
      <c r="DCD33" s="295"/>
      <c r="DCE33" s="295"/>
      <c r="DCF33" s="295"/>
      <c r="DCG33" s="295"/>
      <c r="DCH33" s="295"/>
      <c r="DCI33" s="295"/>
      <c r="DCJ33" s="295"/>
      <c r="DCK33" s="295"/>
      <c r="DCL33" s="295"/>
      <c r="DCM33" s="295"/>
      <c r="DCN33" s="295"/>
      <c r="DCO33" s="295"/>
      <c r="DCP33" s="295"/>
      <c r="DCQ33" s="295"/>
      <c r="DCR33" s="295"/>
      <c r="DCS33" s="295"/>
      <c r="DCT33" s="295"/>
      <c r="DCU33" s="295"/>
      <c r="DCV33" s="295"/>
      <c r="DCW33" s="295"/>
      <c r="DCX33" s="295"/>
      <c r="DCY33" s="295"/>
      <c r="DCZ33" s="295"/>
      <c r="DDA33" s="295"/>
      <c r="DDB33" s="295"/>
      <c r="DDC33" s="295"/>
      <c r="DDD33" s="295"/>
      <c r="DDE33" s="295"/>
      <c r="DDF33" s="295"/>
      <c r="DDG33" s="295"/>
      <c r="DDH33" s="295"/>
      <c r="DDI33" s="295"/>
      <c r="DDJ33" s="295"/>
      <c r="DDK33" s="295"/>
      <c r="DDL33" s="295"/>
      <c r="DDM33" s="295"/>
      <c r="DDN33" s="295"/>
      <c r="DDO33" s="295"/>
      <c r="DDP33" s="295"/>
      <c r="DDQ33" s="295"/>
      <c r="DDR33" s="295"/>
      <c r="DDS33" s="295"/>
      <c r="DDT33" s="295"/>
      <c r="DDU33" s="295"/>
      <c r="DDV33" s="295"/>
      <c r="DDW33" s="295"/>
      <c r="DDX33" s="295"/>
      <c r="DDY33" s="295"/>
      <c r="DDZ33" s="295"/>
      <c r="DEA33" s="295"/>
      <c r="DEB33" s="295"/>
      <c r="DEC33" s="295"/>
      <c r="DED33" s="295"/>
      <c r="DEE33" s="295"/>
      <c r="DEF33" s="295"/>
      <c r="DEG33" s="295"/>
      <c r="DEH33" s="295"/>
      <c r="DEI33" s="295"/>
      <c r="DEJ33" s="295"/>
      <c r="DEK33" s="295"/>
      <c r="DEL33" s="295"/>
      <c r="DEM33" s="295"/>
      <c r="DEN33" s="295"/>
      <c r="DEO33" s="295"/>
      <c r="DEP33" s="295"/>
      <c r="DEQ33" s="295"/>
      <c r="DER33" s="295"/>
      <c r="DES33" s="295"/>
      <c r="DET33" s="295"/>
      <c r="DEU33" s="295"/>
      <c r="DEV33" s="295"/>
      <c r="DEW33" s="295"/>
      <c r="DEX33" s="295"/>
      <c r="DEY33" s="295"/>
      <c r="DEZ33" s="295"/>
      <c r="DFA33" s="295"/>
      <c r="DFB33" s="295"/>
      <c r="DFC33" s="295"/>
      <c r="DFD33" s="295"/>
      <c r="DFE33" s="295"/>
      <c r="DFF33" s="295"/>
      <c r="DFG33" s="295"/>
      <c r="DFH33" s="295"/>
      <c r="DFI33" s="295"/>
      <c r="DFJ33" s="295"/>
      <c r="DFK33" s="295"/>
      <c r="DFL33" s="295"/>
      <c r="DFM33" s="295"/>
      <c r="DFN33" s="295"/>
      <c r="DFO33" s="295"/>
      <c r="DFP33" s="295"/>
      <c r="DFQ33" s="295"/>
      <c r="DFR33" s="295"/>
      <c r="DFS33" s="295"/>
      <c r="DFT33" s="295"/>
      <c r="DFU33" s="295"/>
      <c r="DFV33" s="295"/>
      <c r="DFW33" s="295"/>
      <c r="DFX33" s="295"/>
      <c r="DFY33" s="295"/>
      <c r="DFZ33" s="295"/>
      <c r="DGA33" s="295"/>
      <c r="DGB33" s="295"/>
      <c r="DGC33" s="295"/>
      <c r="DGD33" s="295"/>
      <c r="DGE33" s="295"/>
      <c r="DGF33" s="295"/>
      <c r="DGG33" s="295"/>
      <c r="DGH33" s="295"/>
      <c r="DGI33" s="295"/>
      <c r="DGJ33" s="295"/>
      <c r="DGK33" s="295"/>
      <c r="DGL33" s="295"/>
      <c r="DGM33" s="295"/>
      <c r="DGN33" s="295"/>
      <c r="DGO33" s="295"/>
      <c r="DGP33" s="295"/>
      <c r="DGQ33" s="295"/>
      <c r="DGR33" s="295"/>
      <c r="DGS33" s="295"/>
      <c r="DGT33" s="295"/>
      <c r="DGU33" s="295"/>
      <c r="DGV33" s="295"/>
      <c r="DGW33" s="295"/>
      <c r="DGX33" s="295"/>
      <c r="DGY33" s="295"/>
      <c r="DGZ33" s="295"/>
      <c r="DHA33" s="295"/>
      <c r="DHB33" s="295"/>
      <c r="DHC33" s="295"/>
      <c r="DHD33" s="295"/>
      <c r="DHE33" s="295"/>
      <c r="DHF33" s="295"/>
      <c r="DHG33" s="295"/>
      <c r="DHH33" s="295"/>
      <c r="DHI33" s="295"/>
      <c r="DHJ33" s="295"/>
      <c r="DHK33" s="295"/>
      <c r="DHL33" s="295"/>
      <c r="DHM33" s="295"/>
      <c r="DHN33" s="295"/>
      <c r="DHO33" s="295"/>
      <c r="DHP33" s="295"/>
      <c r="DHQ33" s="295"/>
      <c r="DHR33" s="295"/>
      <c r="DHS33" s="295"/>
      <c r="DHT33" s="295"/>
      <c r="DHU33" s="295"/>
      <c r="DHV33" s="295"/>
      <c r="DHW33" s="295"/>
      <c r="DHX33" s="295"/>
      <c r="DHY33" s="295"/>
      <c r="DHZ33" s="295"/>
      <c r="DIA33" s="295"/>
      <c r="DIB33" s="295"/>
      <c r="DIC33" s="295"/>
      <c r="DID33" s="295"/>
      <c r="DIE33" s="295"/>
      <c r="DIF33" s="295"/>
      <c r="DIG33" s="295"/>
      <c r="DIH33" s="295"/>
      <c r="DII33" s="295"/>
      <c r="DIJ33" s="295"/>
      <c r="DIK33" s="295"/>
      <c r="DIL33" s="295"/>
      <c r="DIM33" s="295"/>
      <c r="DIN33" s="295"/>
      <c r="DIO33" s="295"/>
      <c r="DIP33" s="295"/>
      <c r="DIQ33" s="295"/>
      <c r="DIR33" s="295"/>
      <c r="DIS33" s="295"/>
      <c r="DIT33" s="295"/>
      <c r="DIU33" s="295"/>
      <c r="DIV33" s="295"/>
      <c r="DIW33" s="295"/>
      <c r="DIX33" s="295"/>
      <c r="DIY33" s="295"/>
      <c r="DIZ33" s="295"/>
      <c r="DJA33" s="295"/>
      <c r="DJB33" s="295"/>
      <c r="DJC33" s="295"/>
      <c r="DJD33" s="295"/>
      <c r="DJE33" s="295"/>
      <c r="DJF33" s="295"/>
      <c r="DJG33" s="295"/>
      <c r="DJH33" s="295"/>
      <c r="DJI33" s="295"/>
      <c r="DJJ33" s="295"/>
      <c r="DJK33" s="295"/>
      <c r="DJL33" s="295"/>
      <c r="DJM33" s="295"/>
      <c r="DJN33" s="295"/>
      <c r="DJO33" s="295"/>
      <c r="DJP33" s="295"/>
      <c r="DJQ33" s="295"/>
      <c r="DJR33" s="295"/>
      <c r="DJS33" s="295"/>
      <c r="DJT33" s="295"/>
      <c r="DJU33" s="295"/>
      <c r="DJV33" s="295"/>
      <c r="DJW33" s="295"/>
      <c r="DJX33" s="295"/>
      <c r="DJY33" s="295"/>
      <c r="DJZ33" s="295"/>
      <c r="DKA33" s="295"/>
      <c r="DKB33" s="295"/>
      <c r="DKC33" s="295"/>
      <c r="DKD33" s="295"/>
      <c r="DKE33" s="295"/>
      <c r="DKF33" s="295"/>
      <c r="DKG33" s="295"/>
      <c r="DKH33" s="295"/>
      <c r="DKI33" s="295"/>
      <c r="DKJ33" s="295"/>
      <c r="DKK33" s="295"/>
      <c r="DKL33" s="295"/>
      <c r="DKM33" s="295"/>
      <c r="DKN33" s="295"/>
      <c r="DKO33" s="295"/>
      <c r="DKP33" s="295"/>
      <c r="DKQ33" s="295"/>
      <c r="DKR33" s="295"/>
      <c r="DKS33" s="295"/>
      <c r="DKT33" s="295"/>
      <c r="DKU33" s="295"/>
      <c r="DKV33" s="295"/>
      <c r="DKW33" s="295"/>
      <c r="DKX33" s="295"/>
      <c r="DKY33" s="295"/>
      <c r="DKZ33" s="295"/>
      <c r="DLA33" s="295"/>
      <c r="DLB33" s="295"/>
      <c r="DLC33" s="295"/>
      <c r="DLD33" s="295"/>
      <c r="DLE33" s="295"/>
      <c r="DLF33" s="295"/>
      <c r="DLG33" s="295"/>
      <c r="DLH33" s="295"/>
      <c r="DLI33" s="295"/>
      <c r="DLJ33" s="295"/>
      <c r="DLK33" s="295"/>
      <c r="DLL33" s="295"/>
      <c r="DLM33" s="295"/>
      <c r="DLN33" s="295"/>
      <c r="DLO33" s="295"/>
      <c r="DLP33" s="295"/>
      <c r="DLQ33" s="295"/>
      <c r="DLR33" s="295"/>
      <c r="DLS33" s="295"/>
      <c r="DLT33" s="295"/>
      <c r="DLU33" s="295"/>
      <c r="DLV33" s="295"/>
      <c r="DLW33" s="295"/>
      <c r="DLX33" s="295"/>
      <c r="DLY33" s="295"/>
      <c r="DLZ33" s="295"/>
      <c r="DMA33" s="295"/>
      <c r="DMB33" s="295"/>
      <c r="DMC33" s="295"/>
      <c r="DMD33" s="295"/>
      <c r="DME33" s="295"/>
      <c r="DMF33" s="295"/>
      <c r="DMG33" s="295"/>
      <c r="DMH33" s="295"/>
      <c r="DMI33" s="295"/>
      <c r="DMJ33" s="295"/>
      <c r="DMK33" s="295"/>
      <c r="DML33" s="295"/>
      <c r="DMM33" s="295"/>
      <c r="DMN33" s="295"/>
      <c r="DMO33" s="295"/>
      <c r="DMP33" s="295"/>
      <c r="DMQ33" s="295"/>
      <c r="DMR33" s="295"/>
      <c r="DMS33" s="295"/>
      <c r="DMT33" s="295"/>
      <c r="DMU33" s="295"/>
      <c r="DMV33" s="295"/>
      <c r="DMW33" s="295"/>
      <c r="DMX33" s="295"/>
      <c r="DMY33" s="295"/>
      <c r="DMZ33" s="295"/>
      <c r="DNA33" s="295"/>
      <c r="DNB33" s="295"/>
      <c r="DNC33" s="295"/>
      <c r="DND33" s="295"/>
      <c r="DNE33" s="295"/>
      <c r="DNF33" s="295"/>
      <c r="DNG33" s="295"/>
      <c r="DNH33" s="295"/>
      <c r="DNI33" s="295"/>
      <c r="DNJ33" s="295"/>
      <c r="DNK33" s="295"/>
      <c r="DNL33" s="295"/>
      <c r="DNM33" s="295"/>
      <c r="DNN33" s="295"/>
      <c r="DNO33" s="295"/>
      <c r="DNP33" s="295"/>
      <c r="DNQ33" s="295"/>
      <c r="DNR33" s="295"/>
      <c r="DNS33" s="295"/>
      <c r="DNT33" s="295"/>
      <c r="DNU33" s="295"/>
      <c r="DNV33" s="295"/>
      <c r="DNW33" s="295"/>
      <c r="DNX33" s="295"/>
      <c r="DNY33" s="295"/>
      <c r="DNZ33" s="295"/>
      <c r="DOA33" s="295"/>
      <c r="DOB33" s="295"/>
      <c r="DOC33" s="295"/>
      <c r="DOD33" s="295"/>
      <c r="DOE33" s="295"/>
      <c r="DOF33" s="295"/>
      <c r="DOG33" s="295"/>
      <c r="DOH33" s="295"/>
      <c r="DOI33" s="295"/>
      <c r="DOJ33" s="295"/>
      <c r="DOK33" s="295"/>
      <c r="DOL33" s="295"/>
      <c r="DOM33" s="295"/>
      <c r="DON33" s="295"/>
      <c r="DOO33" s="295"/>
      <c r="DOP33" s="295"/>
      <c r="DOQ33" s="295"/>
      <c r="DOR33" s="295"/>
      <c r="DOS33" s="295"/>
      <c r="DOT33" s="295"/>
      <c r="DOU33" s="295"/>
      <c r="DOV33" s="295"/>
      <c r="DOW33" s="295"/>
      <c r="DOX33" s="295"/>
      <c r="DOY33" s="295"/>
      <c r="DOZ33" s="295"/>
      <c r="DPA33" s="295"/>
      <c r="DPB33" s="295"/>
      <c r="DPC33" s="295"/>
      <c r="DPD33" s="295"/>
      <c r="DPE33" s="295"/>
      <c r="DPF33" s="295"/>
      <c r="DPG33" s="295"/>
      <c r="DPH33" s="295"/>
      <c r="DPI33" s="295"/>
      <c r="DPJ33" s="295"/>
      <c r="DPK33" s="295"/>
      <c r="DPL33" s="295"/>
      <c r="DPM33" s="295"/>
      <c r="DPN33" s="295"/>
      <c r="DPO33" s="295"/>
      <c r="DPP33" s="295"/>
      <c r="DPQ33" s="295"/>
      <c r="DPR33" s="295"/>
      <c r="DPS33" s="295"/>
      <c r="DPT33" s="295"/>
      <c r="DPU33" s="295"/>
      <c r="DPV33" s="295"/>
      <c r="DPW33" s="295"/>
      <c r="DPX33" s="295"/>
      <c r="DPY33" s="295"/>
      <c r="DPZ33" s="295"/>
      <c r="DQA33" s="295"/>
      <c r="DQB33" s="295"/>
      <c r="DQC33" s="295"/>
      <c r="DQD33" s="295"/>
      <c r="DQE33" s="295"/>
      <c r="DQF33" s="295"/>
      <c r="DQG33" s="295"/>
      <c r="DQH33" s="295"/>
      <c r="DQI33" s="295"/>
      <c r="DQJ33" s="295"/>
      <c r="DQK33" s="295"/>
      <c r="DQL33" s="295"/>
      <c r="DQM33" s="295"/>
      <c r="DQN33" s="295"/>
      <c r="DQO33" s="295"/>
      <c r="DQP33" s="295"/>
      <c r="DQQ33" s="295"/>
      <c r="DQR33" s="295"/>
      <c r="DQS33" s="295"/>
      <c r="DQT33" s="295"/>
      <c r="DQU33" s="295"/>
      <c r="DQV33" s="295"/>
      <c r="DQW33" s="295"/>
      <c r="DQX33" s="295"/>
      <c r="DQY33" s="295"/>
      <c r="DQZ33" s="295"/>
      <c r="DRA33" s="295"/>
      <c r="DRB33" s="295"/>
      <c r="DRC33" s="295"/>
      <c r="DRD33" s="295"/>
      <c r="DRE33" s="295"/>
      <c r="DRF33" s="295"/>
      <c r="DRG33" s="295"/>
      <c r="DRH33" s="295"/>
      <c r="DRI33" s="295"/>
      <c r="DRJ33" s="295"/>
      <c r="DRK33" s="295"/>
      <c r="DRL33" s="295"/>
      <c r="DRM33" s="295"/>
      <c r="DRN33" s="295"/>
      <c r="DRO33" s="295"/>
      <c r="DRP33" s="295"/>
      <c r="DRQ33" s="295"/>
      <c r="DRR33" s="295"/>
      <c r="DRS33" s="295"/>
      <c r="DRT33" s="295"/>
      <c r="DRU33" s="295"/>
      <c r="DRV33" s="295"/>
      <c r="DRW33" s="295"/>
      <c r="DRX33" s="295"/>
      <c r="DRY33" s="295"/>
      <c r="DRZ33" s="295"/>
      <c r="DSA33" s="295"/>
      <c r="DSB33" s="295"/>
      <c r="DSC33" s="295"/>
      <c r="DSD33" s="295"/>
      <c r="DSE33" s="295"/>
      <c r="DSF33" s="295"/>
      <c r="DSG33" s="295"/>
      <c r="DSH33" s="295"/>
      <c r="DSI33" s="295"/>
      <c r="DSJ33" s="295"/>
      <c r="DSK33" s="295"/>
      <c r="DSL33" s="295"/>
      <c r="DSM33" s="295"/>
      <c r="DSN33" s="295"/>
      <c r="DSO33" s="295"/>
      <c r="DSP33" s="295"/>
      <c r="DSQ33" s="295"/>
      <c r="DSR33" s="295"/>
      <c r="DSS33" s="295"/>
      <c r="DST33" s="295"/>
      <c r="DSU33" s="295"/>
      <c r="DSV33" s="295"/>
      <c r="DSW33" s="295"/>
      <c r="DSX33" s="295"/>
      <c r="DSY33" s="295"/>
      <c r="DSZ33" s="295"/>
      <c r="DTA33" s="295"/>
      <c r="DTB33" s="295"/>
      <c r="DTC33" s="295"/>
      <c r="DTD33" s="295"/>
      <c r="DTE33" s="295"/>
      <c r="DTF33" s="295"/>
      <c r="DTG33" s="295"/>
      <c r="DTH33" s="295"/>
      <c r="DTI33" s="295"/>
      <c r="DTJ33" s="295"/>
      <c r="DTK33" s="295"/>
      <c r="DTL33" s="295"/>
      <c r="DTM33" s="295"/>
      <c r="DTN33" s="295"/>
      <c r="DTO33" s="295"/>
      <c r="DTP33" s="295"/>
      <c r="DTQ33" s="295"/>
      <c r="DTR33" s="295"/>
      <c r="DTS33" s="295"/>
      <c r="DTT33" s="295"/>
      <c r="DTU33" s="295"/>
      <c r="DTV33" s="295"/>
      <c r="DTW33" s="295"/>
      <c r="DTX33" s="295"/>
      <c r="DTY33" s="295"/>
      <c r="DTZ33" s="295"/>
      <c r="DUA33" s="295"/>
      <c r="DUB33" s="295"/>
      <c r="DUC33" s="295"/>
      <c r="DUD33" s="295"/>
      <c r="DUE33" s="295"/>
      <c r="DUF33" s="295"/>
      <c r="DUG33" s="295"/>
      <c r="DUH33" s="295"/>
      <c r="DUI33" s="295"/>
      <c r="DUJ33" s="295"/>
      <c r="DUK33" s="295"/>
      <c r="DUL33" s="295"/>
      <c r="DUM33" s="295"/>
      <c r="DUN33" s="295"/>
      <c r="DUO33" s="295"/>
      <c r="DUP33" s="295"/>
      <c r="DUQ33" s="295"/>
      <c r="DUR33" s="295"/>
      <c r="DUS33" s="295"/>
      <c r="DUT33" s="295"/>
      <c r="DUU33" s="295"/>
      <c r="DUV33" s="295"/>
      <c r="DUW33" s="295"/>
      <c r="DUX33" s="295"/>
      <c r="DUY33" s="295"/>
      <c r="DUZ33" s="295"/>
      <c r="DVA33" s="295"/>
      <c r="DVB33" s="295"/>
      <c r="DVC33" s="295"/>
      <c r="DVD33" s="295"/>
      <c r="DVE33" s="295"/>
      <c r="DVF33" s="295"/>
      <c r="DVG33" s="295"/>
      <c r="DVH33" s="295"/>
      <c r="DVI33" s="295"/>
      <c r="DVJ33" s="295"/>
      <c r="DVK33" s="295"/>
      <c r="DVL33" s="295"/>
      <c r="DVM33" s="295"/>
      <c r="DVN33" s="295"/>
      <c r="DVO33" s="295"/>
      <c r="DVP33" s="295"/>
      <c r="DVQ33" s="295"/>
      <c r="DVR33" s="295"/>
      <c r="DVS33" s="295"/>
      <c r="DVT33" s="295"/>
      <c r="DVU33" s="295"/>
      <c r="DVV33" s="295"/>
      <c r="DVW33" s="295"/>
      <c r="DVX33" s="295"/>
      <c r="DVY33" s="295"/>
      <c r="DVZ33" s="295"/>
      <c r="DWA33" s="295"/>
      <c r="DWB33" s="295"/>
      <c r="DWC33" s="295"/>
      <c r="DWD33" s="295"/>
      <c r="DWE33" s="295"/>
      <c r="DWF33" s="295"/>
      <c r="DWG33" s="295"/>
      <c r="DWH33" s="295"/>
      <c r="DWI33" s="295"/>
      <c r="DWJ33" s="295"/>
      <c r="DWK33" s="295"/>
      <c r="DWL33" s="295"/>
      <c r="DWM33" s="295"/>
      <c r="DWN33" s="295"/>
      <c r="DWO33" s="295"/>
      <c r="DWP33" s="295"/>
      <c r="DWQ33" s="295"/>
      <c r="DWR33" s="295"/>
      <c r="DWS33" s="295"/>
      <c r="DWT33" s="295"/>
      <c r="DWU33" s="295"/>
      <c r="DWV33" s="295"/>
      <c r="DWW33" s="295"/>
      <c r="DWX33" s="295"/>
      <c r="DWY33" s="295"/>
      <c r="DWZ33" s="295"/>
      <c r="DXA33" s="295"/>
      <c r="DXB33" s="295"/>
      <c r="DXC33" s="295"/>
      <c r="DXD33" s="295"/>
      <c r="DXE33" s="295"/>
      <c r="DXF33" s="295"/>
      <c r="DXG33" s="295"/>
      <c r="DXH33" s="295"/>
      <c r="DXI33" s="295"/>
      <c r="DXJ33" s="295"/>
      <c r="DXK33" s="295"/>
      <c r="DXL33" s="295"/>
      <c r="DXM33" s="295"/>
      <c r="DXN33" s="295"/>
      <c r="DXO33" s="295"/>
      <c r="DXP33" s="295"/>
      <c r="DXQ33" s="295"/>
      <c r="DXR33" s="295"/>
      <c r="DXS33" s="295"/>
      <c r="DXT33" s="295"/>
      <c r="DXU33" s="295"/>
      <c r="DXV33" s="295"/>
      <c r="DXW33" s="295"/>
      <c r="DXX33" s="295"/>
      <c r="DXY33" s="295"/>
      <c r="DXZ33" s="295"/>
      <c r="DYA33" s="295"/>
      <c r="DYB33" s="295"/>
      <c r="DYC33" s="295"/>
      <c r="DYD33" s="295"/>
      <c r="DYE33" s="295"/>
      <c r="DYF33" s="295"/>
      <c r="DYG33" s="295"/>
      <c r="DYH33" s="295"/>
      <c r="DYI33" s="295"/>
      <c r="DYJ33" s="295"/>
      <c r="DYK33" s="295"/>
      <c r="DYL33" s="295"/>
      <c r="DYM33" s="295"/>
      <c r="DYN33" s="295"/>
      <c r="DYO33" s="295"/>
      <c r="DYP33" s="295"/>
      <c r="DYQ33" s="295"/>
      <c r="DYR33" s="295"/>
      <c r="DYS33" s="295"/>
      <c r="DYT33" s="295"/>
      <c r="DYU33" s="295"/>
      <c r="DYV33" s="295"/>
      <c r="DYW33" s="295"/>
      <c r="DYX33" s="295"/>
      <c r="DYY33" s="295"/>
      <c r="DYZ33" s="295"/>
      <c r="DZA33" s="295"/>
      <c r="DZB33" s="295"/>
      <c r="DZC33" s="295"/>
      <c r="DZD33" s="295"/>
      <c r="DZE33" s="295"/>
      <c r="DZF33" s="295"/>
      <c r="DZG33" s="295"/>
      <c r="DZH33" s="295"/>
      <c r="DZI33" s="295"/>
      <c r="DZJ33" s="295"/>
      <c r="DZK33" s="295"/>
      <c r="DZL33" s="295"/>
      <c r="DZM33" s="295"/>
      <c r="DZN33" s="295"/>
      <c r="DZO33" s="295"/>
      <c r="DZP33" s="295"/>
      <c r="DZQ33" s="295"/>
      <c r="DZR33" s="295"/>
      <c r="DZS33" s="295"/>
      <c r="DZT33" s="295"/>
      <c r="DZU33" s="295"/>
      <c r="DZV33" s="295"/>
      <c r="DZW33" s="295"/>
      <c r="DZX33" s="295"/>
      <c r="DZY33" s="295"/>
      <c r="DZZ33" s="295"/>
      <c r="EAA33" s="295"/>
      <c r="EAB33" s="295"/>
      <c r="EAC33" s="295"/>
      <c r="EAD33" s="295"/>
      <c r="EAE33" s="295"/>
      <c r="EAF33" s="295"/>
      <c r="EAG33" s="295"/>
      <c r="EAH33" s="295"/>
      <c r="EAI33" s="295"/>
      <c r="EAJ33" s="295"/>
      <c r="EAK33" s="295"/>
      <c r="EAL33" s="295"/>
      <c r="EAM33" s="295"/>
      <c r="EAN33" s="295"/>
      <c r="EAO33" s="295"/>
      <c r="EAP33" s="295"/>
      <c r="EAQ33" s="295"/>
      <c r="EAR33" s="295"/>
      <c r="EAS33" s="295"/>
      <c r="EAT33" s="295"/>
      <c r="EAU33" s="295"/>
      <c r="EAV33" s="295"/>
      <c r="EAW33" s="295"/>
      <c r="EAX33" s="295"/>
      <c r="EAY33" s="295"/>
      <c r="EAZ33" s="295"/>
      <c r="EBA33" s="295"/>
      <c r="EBB33" s="295"/>
      <c r="EBC33" s="295"/>
      <c r="EBD33" s="295"/>
      <c r="EBE33" s="295"/>
      <c r="EBF33" s="295"/>
      <c r="EBG33" s="295"/>
      <c r="EBH33" s="295"/>
      <c r="EBI33" s="295"/>
      <c r="EBJ33" s="295"/>
      <c r="EBK33" s="295"/>
      <c r="EBL33" s="295"/>
      <c r="EBM33" s="295"/>
      <c r="EBN33" s="295"/>
      <c r="EBO33" s="295"/>
      <c r="EBP33" s="295"/>
      <c r="EBQ33" s="295"/>
      <c r="EBR33" s="295"/>
      <c r="EBS33" s="295"/>
      <c r="EBT33" s="295"/>
      <c r="EBU33" s="295"/>
      <c r="EBV33" s="295"/>
      <c r="EBW33" s="295"/>
      <c r="EBX33" s="295"/>
      <c r="EBY33" s="295"/>
      <c r="EBZ33" s="295"/>
      <c r="ECA33" s="295"/>
      <c r="ECB33" s="295"/>
      <c r="ECC33" s="295"/>
      <c r="ECD33" s="295"/>
      <c r="ECE33" s="295"/>
      <c r="ECF33" s="295"/>
      <c r="ECG33" s="295"/>
      <c r="ECH33" s="295"/>
      <c r="ECI33" s="295"/>
      <c r="ECJ33" s="295"/>
      <c r="ECK33" s="295"/>
      <c r="ECL33" s="295"/>
      <c r="ECM33" s="295"/>
      <c r="ECN33" s="295"/>
      <c r="ECO33" s="295"/>
      <c r="ECP33" s="295"/>
      <c r="ECQ33" s="295"/>
      <c r="ECR33" s="295"/>
      <c r="ECS33" s="295"/>
      <c r="ECT33" s="295"/>
      <c r="ECU33" s="295"/>
      <c r="ECV33" s="295"/>
      <c r="ECW33" s="295"/>
      <c r="ECX33" s="295"/>
      <c r="ECY33" s="295"/>
      <c r="ECZ33" s="295"/>
      <c r="EDA33" s="295"/>
      <c r="EDB33" s="295"/>
      <c r="EDC33" s="295"/>
      <c r="EDD33" s="295"/>
      <c r="EDE33" s="295"/>
      <c r="EDF33" s="295"/>
      <c r="EDG33" s="295"/>
      <c r="EDH33" s="295"/>
      <c r="EDI33" s="295"/>
      <c r="EDJ33" s="295"/>
      <c r="EDK33" s="295"/>
      <c r="EDL33" s="295"/>
      <c r="EDM33" s="295"/>
      <c r="EDN33" s="295"/>
      <c r="EDO33" s="295"/>
      <c r="EDP33" s="295"/>
      <c r="EDQ33" s="295"/>
      <c r="EDR33" s="295"/>
      <c r="EDS33" s="295"/>
      <c r="EDT33" s="295"/>
      <c r="EDU33" s="295"/>
      <c r="EDV33" s="295"/>
      <c r="EDW33" s="295"/>
      <c r="EDX33" s="295"/>
      <c r="EDY33" s="295"/>
      <c r="EDZ33" s="295"/>
      <c r="EEA33" s="295"/>
      <c r="EEB33" s="295"/>
      <c r="EEC33" s="295"/>
      <c r="EED33" s="295"/>
      <c r="EEE33" s="295"/>
      <c r="EEF33" s="295"/>
      <c r="EEG33" s="295"/>
      <c r="EEH33" s="295"/>
      <c r="EEI33" s="295"/>
      <c r="EEJ33" s="295"/>
      <c r="EEK33" s="295"/>
      <c r="EEL33" s="295"/>
      <c r="EEM33" s="295"/>
      <c r="EEN33" s="295"/>
      <c r="EEO33" s="295"/>
      <c r="EEP33" s="295"/>
      <c r="EEQ33" s="295"/>
      <c r="EER33" s="295"/>
      <c r="EES33" s="295"/>
      <c r="EET33" s="295"/>
      <c r="EEU33" s="295"/>
      <c r="EEV33" s="295"/>
      <c r="EEW33" s="295"/>
      <c r="EEX33" s="295"/>
      <c r="EEY33" s="295"/>
      <c r="EEZ33" s="295"/>
      <c r="EFA33" s="295"/>
      <c r="EFB33" s="295"/>
      <c r="EFC33" s="295"/>
      <c r="EFD33" s="295"/>
      <c r="EFE33" s="295"/>
      <c r="EFF33" s="295"/>
      <c r="EFG33" s="295"/>
      <c r="EFH33" s="295"/>
      <c r="EFI33" s="295"/>
      <c r="EFJ33" s="295"/>
      <c r="EFK33" s="295"/>
      <c r="EFL33" s="295"/>
      <c r="EFM33" s="295"/>
      <c r="EFN33" s="295"/>
      <c r="EFO33" s="295"/>
      <c r="EFP33" s="295"/>
      <c r="EFQ33" s="295"/>
      <c r="EFR33" s="295"/>
      <c r="EFS33" s="295"/>
      <c r="EFT33" s="295"/>
      <c r="EFU33" s="295"/>
      <c r="EFV33" s="295"/>
      <c r="EFW33" s="295"/>
      <c r="EFX33" s="295"/>
      <c r="EFY33" s="295"/>
      <c r="EFZ33" s="295"/>
      <c r="EGA33" s="295"/>
      <c r="EGB33" s="295"/>
      <c r="EGC33" s="295"/>
      <c r="EGD33" s="295"/>
      <c r="EGE33" s="295"/>
      <c r="EGF33" s="295"/>
      <c r="EGG33" s="295"/>
      <c r="EGH33" s="295"/>
      <c r="EGI33" s="295"/>
      <c r="EGJ33" s="295"/>
      <c r="EGK33" s="295"/>
      <c r="EGL33" s="295"/>
      <c r="EGM33" s="295"/>
      <c r="EGN33" s="295"/>
      <c r="EGO33" s="295"/>
      <c r="EGP33" s="295"/>
      <c r="EGQ33" s="295"/>
      <c r="EGR33" s="295"/>
      <c r="EGS33" s="295"/>
      <c r="EGT33" s="295"/>
      <c r="EGU33" s="295"/>
      <c r="EGV33" s="295"/>
      <c r="EGW33" s="295"/>
      <c r="EGX33" s="295"/>
      <c r="EGY33" s="295"/>
      <c r="EGZ33" s="295"/>
      <c r="EHA33" s="295"/>
      <c r="EHB33" s="295"/>
      <c r="EHC33" s="295"/>
      <c r="EHD33" s="295"/>
      <c r="EHE33" s="295"/>
      <c r="EHF33" s="295"/>
      <c r="EHG33" s="295"/>
      <c r="EHH33" s="295"/>
      <c r="EHI33" s="295"/>
      <c r="EHJ33" s="295"/>
      <c r="EHK33" s="295"/>
      <c r="EHL33" s="295"/>
      <c r="EHM33" s="295"/>
      <c r="EHN33" s="295"/>
      <c r="EHO33" s="295"/>
      <c r="EHP33" s="295"/>
      <c r="EHQ33" s="295"/>
      <c r="EHR33" s="295"/>
      <c r="EHS33" s="295"/>
      <c r="EHT33" s="295"/>
      <c r="EHU33" s="295"/>
      <c r="EHV33" s="295"/>
      <c r="EHW33" s="295"/>
      <c r="EHX33" s="295"/>
      <c r="EHY33" s="295"/>
      <c r="EHZ33" s="295"/>
      <c r="EIA33" s="295"/>
      <c r="EIB33" s="295"/>
      <c r="EIC33" s="295"/>
      <c r="EID33" s="295"/>
      <c r="EIE33" s="295"/>
      <c r="EIF33" s="295"/>
      <c r="EIG33" s="295"/>
      <c r="EIH33" s="295"/>
      <c r="EII33" s="295"/>
      <c r="EIJ33" s="295"/>
      <c r="EIK33" s="295"/>
      <c r="EIL33" s="295"/>
      <c r="EIM33" s="295"/>
      <c r="EIN33" s="295"/>
      <c r="EIO33" s="295"/>
      <c r="EIP33" s="295"/>
      <c r="EIQ33" s="295"/>
      <c r="EIR33" s="295"/>
      <c r="EIS33" s="295"/>
      <c r="EIT33" s="295"/>
      <c r="EIU33" s="295"/>
      <c r="EIV33" s="295"/>
      <c r="EIW33" s="295"/>
      <c r="EIX33" s="295"/>
      <c r="EIY33" s="295"/>
      <c r="EIZ33" s="295"/>
      <c r="EJA33" s="295"/>
      <c r="EJB33" s="295"/>
      <c r="EJC33" s="295"/>
      <c r="EJD33" s="295"/>
      <c r="EJE33" s="295"/>
      <c r="EJF33" s="295"/>
      <c r="EJG33" s="295"/>
      <c r="EJH33" s="295"/>
      <c r="EJI33" s="295"/>
      <c r="EJJ33" s="295"/>
      <c r="EJK33" s="295"/>
      <c r="EJL33" s="295"/>
      <c r="EJM33" s="295"/>
      <c r="EJN33" s="295"/>
      <c r="EJO33" s="295"/>
      <c r="EJP33" s="295"/>
      <c r="EJQ33" s="295"/>
      <c r="EJR33" s="295"/>
      <c r="EJS33" s="295"/>
      <c r="EJT33" s="295"/>
      <c r="EJU33" s="295"/>
      <c r="EJV33" s="295"/>
      <c r="EJW33" s="295"/>
      <c r="EJX33" s="295"/>
      <c r="EJY33" s="295"/>
      <c r="EJZ33" s="295"/>
      <c r="EKA33" s="295"/>
      <c r="EKB33" s="295"/>
      <c r="EKC33" s="295"/>
      <c r="EKD33" s="295"/>
      <c r="EKE33" s="295"/>
      <c r="EKF33" s="295"/>
      <c r="EKG33" s="295"/>
      <c r="EKH33" s="295"/>
      <c r="EKI33" s="295"/>
      <c r="EKJ33" s="295"/>
      <c r="EKK33" s="295"/>
      <c r="EKL33" s="295"/>
      <c r="EKM33" s="295"/>
      <c r="EKN33" s="295"/>
      <c r="EKO33" s="295"/>
      <c r="EKP33" s="295"/>
      <c r="EKQ33" s="295"/>
      <c r="EKR33" s="295"/>
      <c r="EKS33" s="295"/>
      <c r="EKT33" s="295"/>
      <c r="EKU33" s="295"/>
      <c r="EKV33" s="295"/>
      <c r="EKW33" s="295"/>
      <c r="EKX33" s="295"/>
      <c r="EKY33" s="295"/>
      <c r="EKZ33" s="295"/>
      <c r="ELA33" s="295"/>
      <c r="ELB33" s="295"/>
      <c r="ELC33" s="295"/>
      <c r="ELD33" s="295"/>
      <c r="ELE33" s="295"/>
      <c r="ELF33" s="295"/>
      <c r="ELG33" s="295"/>
      <c r="ELH33" s="295"/>
      <c r="ELI33" s="295"/>
      <c r="ELJ33" s="295"/>
      <c r="ELK33" s="295"/>
      <c r="ELL33" s="295"/>
      <c r="ELM33" s="295"/>
      <c r="ELN33" s="295"/>
      <c r="ELO33" s="295"/>
      <c r="ELP33" s="295"/>
      <c r="ELQ33" s="295"/>
      <c r="ELR33" s="295"/>
      <c r="ELS33" s="295"/>
      <c r="ELT33" s="295"/>
      <c r="ELU33" s="295"/>
      <c r="ELV33" s="295"/>
      <c r="ELW33" s="295"/>
      <c r="ELX33" s="295"/>
      <c r="ELY33" s="295"/>
      <c r="ELZ33" s="295"/>
      <c r="EMA33" s="295"/>
      <c r="EMB33" s="295"/>
      <c r="EMC33" s="295"/>
      <c r="EMD33" s="295"/>
      <c r="EME33" s="295"/>
      <c r="EMF33" s="295"/>
      <c r="EMG33" s="295"/>
      <c r="EMH33" s="295"/>
      <c r="EMI33" s="295"/>
      <c r="EMJ33" s="295"/>
      <c r="EMK33" s="295"/>
      <c r="EML33" s="295"/>
      <c r="EMM33" s="295"/>
      <c r="EMN33" s="295"/>
      <c r="EMO33" s="295"/>
      <c r="EMP33" s="295"/>
      <c r="EMQ33" s="295"/>
      <c r="EMR33" s="295"/>
      <c r="EMS33" s="295"/>
      <c r="EMT33" s="295"/>
      <c r="EMU33" s="295"/>
      <c r="EMV33" s="295"/>
      <c r="EMW33" s="295"/>
      <c r="EMX33" s="295"/>
      <c r="EMY33" s="295"/>
      <c r="EMZ33" s="295"/>
      <c r="ENA33" s="295"/>
      <c r="ENB33" s="295"/>
      <c r="ENC33" s="295"/>
      <c r="END33" s="295"/>
      <c r="ENE33" s="295"/>
      <c r="ENF33" s="295"/>
      <c r="ENG33" s="295"/>
      <c r="ENH33" s="295"/>
      <c r="ENI33" s="295"/>
      <c r="ENJ33" s="295"/>
      <c r="ENK33" s="295"/>
      <c r="ENL33" s="295"/>
      <c r="ENM33" s="295"/>
      <c r="ENN33" s="295"/>
      <c r="ENO33" s="295"/>
      <c r="ENP33" s="295"/>
      <c r="ENQ33" s="295"/>
      <c r="ENR33" s="295"/>
      <c r="ENS33" s="295"/>
      <c r="ENT33" s="295"/>
      <c r="ENU33" s="295"/>
      <c r="ENV33" s="295"/>
      <c r="ENW33" s="295"/>
      <c r="ENX33" s="295"/>
      <c r="ENY33" s="295"/>
      <c r="ENZ33" s="295"/>
      <c r="EOA33" s="295"/>
      <c r="EOB33" s="295"/>
      <c r="EOC33" s="295"/>
      <c r="EOD33" s="295"/>
      <c r="EOE33" s="295"/>
      <c r="EOF33" s="295"/>
      <c r="EOG33" s="295"/>
      <c r="EOH33" s="295"/>
      <c r="EOI33" s="295"/>
      <c r="EOJ33" s="295"/>
      <c r="EOK33" s="295"/>
      <c r="EOL33" s="295"/>
      <c r="EOM33" s="295"/>
      <c r="EON33" s="295"/>
      <c r="EOO33" s="295"/>
      <c r="EOP33" s="295"/>
      <c r="EOQ33" s="295"/>
      <c r="EOR33" s="295"/>
      <c r="EOS33" s="295"/>
      <c r="EOT33" s="295"/>
      <c r="EOU33" s="295"/>
      <c r="EOV33" s="295"/>
      <c r="EOW33" s="295"/>
      <c r="EOX33" s="295"/>
      <c r="EOY33" s="295"/>
      <c r="EOZ33" s="295"/>
      <c r="EPA33" s="295"/>
      <c r="EPB33" s="295"/>
      <c r="EPC33" s="295"/>
      <c r="EPD33" s="295"/>
      <c r="EPE33" s="295"/>
      <c r="EPF33" s="295"/>
      <c r="EPG33" s="295"/>
      <c r="EPH33" s="295"/>
      <c r="EPI33" s="295"/>
      <c r="EPJ33" s="295"/>
      <c r="EPK33" s="295"/>
      <c r="EPL33" s="295"/>
      <c r="EPM33" s="295"/>
      <c r="EPN33" s="295"/>
      <c r="EPO33" s="295"/>
      <c r="EPP33" s="295"/>
      <c r="EPQ33" s="295"/>
      <c r="EPR33" s="295"/>
      <c r="EPS33" s="295"/>
      <c r="EPT33" s="295"/>
      <c r="EPU33" s="295"/>
      <c r="EPV33" s="295"/>
      <c r="EPW33" s="295"/>
      <c r="EPX33" s="295"/>
      <c r="EPY33" s="295"/>
      <c r="EPZ33" s="295"/>
      <c r="EQA33" s="295"/>
      <c r="EQB33" s="295"/>
      <c r="EQC33" s="295"/>
      <c r="EQD33" s="295"/>
      <c r="EQE33" s="295"/>
      <c r="EQF33" s="295"/>
      <c r="EQG33" s="295"/>
      <c r="EQH33" s="295"/>
      <c r="EQI33" s="295"/>
      <c r="EQJ33" s="295"/>
      <c r="EQK33" s="295"/>
      <c r="EQL33" s="295"/>
      <c r="EQM33" s="295"/>
      <c r="EQN33" s="295"/>
      <c r="EQO33" s="295"/>
      <c r="EQP33" s="295"/>
      <c r="EQQ33" s="295"/>
      <c r="EQR33" s="295"/>
      <c r="EQS33" s="295"/>
      <c r="EQT33" s="295"/>
      <c r="EQU33" s="295"/>
      <c r="EQV33" s="295"/>
      <c r="EQW33" s="295"/>
      <c r="EQX33" s="295"/>
      <c r="EQY33" s="295"/>
      <c r="EQZ33" s="295"/>
      <c r="ERA33" s="295"/>
      <c r="ERB33" s="295"/>
      <c r="ERC33" s="295"/>
      <c r="ERD33" s="295"/>
      <c r="ERE33" s="295"/>
      <c r="ERF33" s="295"/>
      <c r="ERG33" s="295"/>
      <c r="ERH33" s="295"/>
      <c r="ERI33" s="295"/>
      <c r="ERJ33" s="295"/>
      <c r="ERK33" s="295"/>
      <c r="ERL33" s="295"/>
      <c r="ERM33" s="295"/>
      <c r="ERN33" s="295"/>
      <c r="ERO33" s="295"/>
      <c r="ERP33" s="295"/>
      <c r="ERQ33" s="295"/>
      <c r="ERR33" s="295"/>
      <c r="ERS33" s="295"/>
      <c r="ERT33" s="295"/>
      <c r="ERU33" s="295"/>
      <c r="ERV33" s="295"/>
      <c r="ERW33" s="295"/>
      <c r="ERX33" s="295"/>
      <c r="ERY33" s="295"/>
      <c r="ERZ33" s="295"/>
      <c r="ESA33" s="295"/>
      <c r="ESB33" s="295"/>
      <c r="ESC33" s="295"/>
      <c r="ESD33" s="295"/>
      <c r="ESE33" s="295"/>
      <c r="ESF33" s="295"/>
      <c r="ESG33" s="295"/>
      <c r="ESH33" s="295"/>
      <c r="ESI33" s="295"/>
      <c r="ESJ33" s="295"/>
      <c r="ESK33" s="295"/>
      <c r="ESL33" s="295"/>
      <c r="ESM33" s="295"/>
      <c r="ESN33" s="295"/>
      <c r="ESO33" s="295"/>
      <c r="ESP33" s="295"/>
      <c r="ESQ33" s="295"/>
      <c r="ESR33" s="295"/>
      <c r="ESS33" s="295"/>
      <c r="EST33" s="295"/>
      <c r="ESU33" s="295"/>
      <c r="ESV33" s="295"/>
      <c r="ESW33" s="295"/>
      <c r="ESX33" s="295"/>
      <c r="ESY33" s="295"/>
      <c r="ESZ33" s="295"/>
      <c r="ETA33" s="295"/>
      <c r="ETB33" s="295"/>
      <c r="ETC33" s="295"/>
      <c r="ETD33" s="295"/>
      <c r="ETE33" s="295"/>
      <c r="ETF33" s="295"/>
      <c r="ETG33" s="295"/>
      <c r="ETH33" s="295"/>
      <c r="ETI33" s="295"/>
      <c r="ETJ33" s="295"/>
      <c r="ETK33" s="295"/>
      <c r="ETL33" s="295"/>
      <c r="ETM33" s="295"/>
      <c r="ETN33" s="295"/>
      <c r="ETO33" s="295"/>
      <c r="ETP33" s="295"/>
      <c r="ETQ33" s="295"/>
      <c r="ETR33" s="295"/>
      <c r="ETS33" s="295"/>
      <c r="ETT33" s="295"/>
      <c r="ETU33" s="295"/>
      <c r="ETV33" s="295"/>
      <c r="ETW33" s="295"/>
      <c r="ETX33" s="295"/>
      <c r="ETY33" s="295"/>
      <c r="ETZ33" s="295"/>
      <c r="EUA33" s="295"/>
      <c r="EUB33" s="295"/>
      <c r="EUC33" s="295"/>
      <c r="EUD33" s="295"/>
      <c r="EUE33" s="295"/>
      <c r="EUF33" s="295"/>
      <c r="EUG33" s="295"/>
      <c r="EUH33" s="295"/>
      <c r="EUI33" s="295"/>
      <c r="EUJ33" s="295"/>
      <c r="EUK33" s="295"/>
      <c r="EUL33" s="295"/>
      <c r="EUM33" s="295"/>
      <c r="EUN33" s="295"/>
      <c r="EUO33" s="295"/>
      <c r="EUP33" s="295"/>
      <c r="EUQ33" s="295"/>
      <c r="EUR33" s="295"/>
      <c r="EUS33" s="295"/>
      <c r="EUT33" s="295"/>
      <c r="EUU33" s="295"/>
      <c r="EUV33" s="295"/>
      <c r="EUW33" s="295"/>
      <c r="EUX33" s="295"/>
      <c r="EUY33" s="295"/>
      <c r="EUZ33" s="295"/>
      <c r="EVA33" s="295"/>
      <c r="EVB33" s="295"/>
      <c r="EVC33" s="295"/>
      <c r="EVD33" s="295"/>
      <c r="EVE33" s="295"/>
      <c r="EVF33" s="295"/>
      <c r="EVG33" s="295"/>
      <c r="EVH33" s="295"/>
      <c r="EVI33" s="295"/>
      <c r="EVJ33" s="295"/>
      <c r="EVK33" s="295"/>
      <c r="EVL33" s="295"/>
      <c r="EVM33" s="295"/>
      <c r="EVN33" s="295"/>
      <c r="EVO33" s="295"/>
      <c r="EVP33" s="295"/>
      <c r="EVQ33" s="295"/>
      <c r="EVR33" s="295"/>
      <c r="EVS33" s="295"/>
      <c r="EVT33" s="295"/>
      <c r="EVU33" s="295"/>
      <c r="EVV33" s="295"/>
      <c r="EVW33" s="295"/>
      <c r="EVX33" s="295"/>
      <c r="EVY33" s="295"/>
      <c r="EVZ33" s="295"/>
      <c r="EWA33" s="295"/>
      <c r="EWB33" s="295"/>
      <c r="EWC33" s="295"/>
      <c r="EWD33" s="295"/>
      <c r="EWE33" s="295"/>
      <c r="EWF33" s="295"/>
      <c r="EWG33" s="295"/>
      <c r="EWH33" s="295"/>
      <c r="EWI33" s="295"/>
      <c r="EWJ33" s="295"/>
      <c r="EWK33" s="295"/>
      <c r="EWL33" s="295"/>
      <c r="EWM33" s="295"/>
      <c r="EWN33" s="295"/>
      <c r="EWO33" s="295"/>
      <c r="EWP33" s="295"/>
      <c r="EWQ33" s="295"/>
      <c r="EWR33" s="295"/>
      <c r="EWS33" s="295"/>
      <c r="EWT33" s="295"/>
      <c r="EWU33" s="295"/>
      <c r="EWV33" s="295"/>
      <c r="EWW33" s="295"/>
      <c r="EWX33" s="295"/>
      <c r="EWY33" s="295"/>
      <c r="EWZ33" s="295"/>
      <c r="EXA33" s="295"/>
      <c r="EXB33" s="295"/>
      <c r="EXC33" s="295"/>
      <c r="EXD33" s="295"/>
      <c r="EXE33" s="295"/>
      <c r="EXF33" s="295"/>
      <c r="EXG33" s="295"/>
      <c r="EXH33" s="295"/>
      <c r="EXI33" s="295"/>
      <c r="EXJ33" s="295"/>
      <c r="EXK33" s="295"/>
      <c r="EXL33" s="295"/>
      <c r="EXM33" s="295"/>
      <c r="EXN33" s="295"/>
      <c r="EXO33" s="295"/>
      <c r="EXP33" s="295"/>
      <c r="EXQ33" s="295"/>
      <c r="EXR33" s="295"/>
      <c r="EXS33" s="295"/>
      <c r="EXT33" s="295"/>
      <c r="EXU33" s="295"/>
      <c r="EXV33" s="295"/>
      <c r="EXW33" s="295"/>
      <c r="EXX33" s="295"/>
      <c r="EXY33" s="295"/>
      <c r="EXZ33" s="295"/>
      <c r="EYA33" s="295"/>
      <c r="EYB33" s="295"/>
      <c r="EYC33" s="295"/>
      <c r="EYD33" s="295"/>
      <c r="EYE33" s="295"/>
      <c r="EYF33" s="295"/>
      <c r="EYG33" s="295"/>
      <c r="EYH33" s="295"/>
      <c r="EYI33" s="295"/>
      <c r="EYJ33" s="295"/>
      <c r="EYK33" s="295"/>
      <c r="EYL33" s="295"/>
      <c r="EYM33" s="295"/>
      <c r="EYN33" s="295"/>
      <c r="EYO33" s="295"/>
      <c r="EYP33" s="295"/>
      <c r="EYQ33" s="295"/>
      <c r="EYR33" s="295"/>
      <c r="EYS33" s="295"/>
      <c r="EYT33" s="295"/>
      <c r="EYU33" s="295"/>
      <c r="EYV33" s="295"/>
      <c r="EYW33" s="295"/>
      <c r="EYX33" s="295"/>
      <c r="EYY33" s="295"/>
      <c r="EYZ33" s="295"/>
      <c r="EZA33" s="295"/>
      <c r="EZB33" s="295"/>
      <c r="EZC33" s="295"/>
      <c r="EZD33" s="295"/>
      <c r="EZE33" s="295"/>
      <c r="EZF33" s="295"/>
      <c r="EZG33" s="295"/>
      <c r="EZH33" s="295"/>
      <c r="EZI33" s="295"/>
      <c r="EZJ33" s="295"/>
      <c r="EZK33" s="295"/>
      <c r="EZL33" s="295"/>
      <c r="EZM33" s="295"/>
      <c r="EZN33" s="295"/>
      <c r="EZO33" s="295"/>
      <c r="EZP33" s="295"/>
      <c r="EZQ33" s="295"/>
      <c r="EZR33" s="295"/>
      <c r="EZS33" s="295"/>
      <c r="EZT33" s="295"/>
      <c r="EZU33" s="295"/>
      <c r="EZV33" s="295"/>
      <c r="EZW33" s="295"/>
      <c r="EZX33" s="295"/>
      <c r="EZY33" s="295"/>
      <c r="EZZ33" s="295"/>
      <c r="FAA33" s="295"/>
      <c r="FAB33" s="295"/>
      <c r="FAC33" s="295"/>
      <c r="FAD33" s="295"/>
      <c r="FAE33" s="295"/>
      <c r="FAF33" s="295"/>
      <c r="FAG33" s="295"/>
      <c r="FAH33" s="295"/>
      <c r="FAI33" s="295"/>
      <c r="FAJ33" s="295"/>
      <c r="FAK33" s="295"/>
      <c r="FAL33" s="295"/>
      <c r="FAM33" s="295"/>
      <c r="FAN33" s="295"/>
      <c r="FAO33" s="295"/>
      <c r="FAP33" s="295"/>
      <c r="FAQ33" s="295"/>
      <c r="FAR33" s="295"/>
      <c r="FAS33" s="295"/>
      <c r="FAT33" s="295"/>
      <c r="FAU33" s="295"/>
      <c r="FAV33" s="295"/>
      <c r="FAW33" s="295"/>
      <c r="FAX33" s="295"/>
      <c r="FAY33" s="295"/>
      <c r="FAZ33" s="295"/>
      <c r="FBA33" s="295"/>
      <c r="FBB33" s="295"/>
      <c r="FBC33" s="295"/>
      <c r="FBD33" s="295"/>
      <c r="FBE33" s="295"/>
      <c r="FBF33" s="295"/>
      <c r="FBG33" s="295"/>
      <c r="FBH33" s="295"/>
      <c r="FBI33" s="295"/>
      <c r="FBJ33" s="295"/>
      <c r="FBK33" s="295"/>
      <c r="FBL33" s="295"/>
      <c r="FBM33" s="295"/>
      <c r="FBN33" s="295"/>
      <c r="FBO33" s="295"/>
      <c r="FBP33" s="295"/>
      <c r="FBQ33" s="295"/>
      <c r="FBR33" s="295"/>
      <c r="FBS33" s="295"/>
      <c r="FBT33" s="295"/>
      <c r="FBU33" s="295"/>
      <c r="FBV33" s="295"/>
      <c r="FBW33" s="295"/>
      <c r="FBX33" s="295"/>
      <c r="FBY33" s="295"/>
      <c r="FBZ33" s="295"/>
      <c r="FCA33" s="295"/>
      <c r="FCB33" s="295"/>
      <c r="FCC33" s="295"/>
      <c r="FCD33" s="295"/>
      <c r="FCE33" s="295"/>
      <c r="FCF33" s="295"/>
      <c r="FCG33" s="295"/>
      <c r="FCH33" s="295"/>
      <c r="FCI33" s="295"/>
      <c r="FCJ33" s="295"/>
      <c r="FCK33" s="295"/>
      <c r="FCL33" s="295"/>
      <c r="FCM33" s="295"/>
      <c r="FCN33" s="295"/>
      <c r="FCO33" s="295"/>
      <c r="FCP33" s="295"/>
      <c r="FCQ33" s="295"/>
      <c r="FCR33" s="295"/>
      <c r="FCS33" s="295"/>
      <c r="FCT33" s="295"/>
      <c r="FCU33" s="295"/>
      <c r="FCV33" s="295"/>
      <c r="FCW33" s="295"/>
      <c r="FCX33" s="295"/>
      <c r="FCY33" s="295"/>
      <c r="FCZ33" s="295"/>
      <c r="FDA33" s="295"/>
      <c r="FDB33" s="295"/>
      <c r="FDC33" s="295"/>
      <c r="FDD33" s="295"/>
      <c r="FDE33" s="295"/>
      <c r="FDF33" s="295"/>
      <c r="FDG33" s="295"/>
      <c r="FDH33" s="295"/>
      <c r="FDI33" s="295"/>
      <c r="FDJ33" s="295"/>
      <c r="FDK33" s="295"/>
      <c r="FDL33" s="295"/>
      <c r="FDM33" s="295"/>
      <c r="FDN33" s="295"/>
      <c r="FDO33" s="295"/>
      <c r="FDP33" s="295"/>
      <c r="FDQ33" s="295"/>
      <c r="FDR33" s="295"/>
      <c r="FDS33" s="295"/>
      <c r="FDT33" s="295"/>
      <c r="FDU33" s="295"/>
      <c r="FDV33" s="295"/>
      <c r="FDW33" s="295"/>
      <c r="FDX33" s="295"/>
      <c r="FDY33" s="295"/>
      <c r="FDZ33" s="295"/>
      <c r="FEA33" s="295"/>
      <c r="FEB33" s="295"/>
      <c r="FEC33" s="295"/>
      <c r="FED33" s="295"/>
      <c r="FEE33" s="295"/>
      <c r="FEF33" s="295"/>
      <c r="FEG33" s="295"/>
      <c r="FEH33" s="295"/>
      <c r="FEI33" s="295"/>
      <c r="FEJ33" s="295"/>
      <c r="FEK33" s="295"/>
      <c r="FEL33" s="295"/>
      <c r="FEM33" s="295"/>
      <c r="FEN33" s="295"/>
      <c r="FEO33" s="295"/>
      <c r="FEP33" s="295"/>
      <c r="FEQ33" s="295"/>
      <c r="FER33" s="295"/>
      <c r="FES33" s="295"/>
      <c r="FET33" s="295"/>
      <c r="FEU33" s="295"/>
      <c r="FEV33" s="295"/>
      <c r="FEW33" s="295"/>
      <c r="FEX33" s="295"/>
      <c r="FEY33" s="295"/>
      <c r="FEZ33" s="295"/>
      <c r="FFA33" s="295"/>
      <c r="FFB33" s="295"/>
      <c r="FFC33" s="295"/>
      <c r="FFD33" s="295"/>
      <c r="FFE33" s="295"/>
      <c r="FFF33" s="295"/>
      <c r="FFG33" s="295"/>
      <c r="FFH33" s="295"/>
      <c r="FFI33" s="295"/>
      <c r="FFJ33" s="295"/>
      <c r="FFK33" s="295"/>
      <c r="FFL33" s="295"/>
      <c r="FFM33" s="295"/>
      <c r="FFN33" s="295"/>
      <c r="FFO33" s="295"/>
      <c r="FFP33" s="295"/>
      <c r="FFQ33" s="295"/>
      <c r="FFR33" s="295"/>
      <c r="FFS33" s="295"/>
      <c r="FFT33" s="295"/>
      <c r="FFU33" s="295"/>
      <c r="FFV33" s="295"/>
      <c r="FFW33" s="295"/>
      <c r="FFX33" s="295"/>
      <c r="FFY33" s="295"/>
      <c r="FFZ33" s="295"/>
      <c r="FGA33" s="295"/>
      <c r="FGB33" s="295"/>
      <c r="FGC33" s="295"/>
      <c r="FGD33" s="295"/>
      <c r="FGE33" s="295"/>
      <c r="FGF33" s="295"/>
      <c r="FGG33" s="295"/>
      <c r="FGH33" s="295"/>
      <c r="FGI33" s="295"/>
      <c r="FGJ33" s="295"/>
      <c r="FGK33" s="295"/>
      <c r="FGL33" s="295"/>
      <c r="FGM33" s="295"/>
      <c r="FGN33" s="295"/>
      <c r="FGO33" s="295"/>
      <c r="FGP33" s="295"/>
      <c r="FGQ33" s="295"/>
      <c r="FGR33" s="295"/>
      <c r="FGS33" s="295"/>
      <c r="FGT33" s="295"/>
      <c r="FGU33" s="295"/>
      <c r="FGV33" s="295"/>
      <c r="FGW33" s="295"/>
      <c r="FGX33" s="295"/>
      <c r="FGY33" s="295"/>
      <c r="FGZ33" s="295"/>
      <c r="FHA33" s="295"/>
      <c r="FHB33" s="295"/>
      <c r="FHC33" s="295"/>
      <c r="FHD33" s="295"/>
      <c r="FHE33" s="295"/>
      <c r="FHF33" s="295"/>
      <c r="FHG33" s="295"/>
      <c r="FHH33" s="295"/>
      <c r="FHI33" s="295"/>
      <c r="FHJ33" s="295"/>
      <c r="FHK33" s="295"/>
      <c r="FHL33" s="295"/>
      <c r="FHM33" s="295"/>
      <c r="FHN33" s="295"/>
      <c r="FHO33" s="295"/>
      <c r="FHP33" s="295"/>
      <c r="FHQ33" s="295"/>
      <c r="FHR33" s="295"/>
      <c r="FHS33" s="295"/>
      <c r="FHT33" s="295"/>
      <c r="FHU33" s="295"/>
      <c r="FHV33" s="295"/>
      <c r="FHW33" s="295"/>
      <c r="FHX33" s="295"/>
      <c r="FHY33" s="295"/>
      <c r="FHZ33" s="295"/>
      <c r="FIA33" s="295"/>
      <c r="FIB33" s="295"/>
      <c r="FIC33" s="295"/>
      <c r="FID33" s="295"/>
      <c r="FIE33" s="295"/>
      <c r="FIF33" s="295"/>
      <c r="FIG33" s="295"/>
      <c r="FIH33" s="295"/>
      <c r="FII33" s="295"/>
      <c r="FIJ33" s="295"/>
      <c r="FIK33" s="295"/>
      <c r="FIL33" s="295"/>
      <c r="FIM33" s="295"/>
      <c r="FIN33" s="295"/>
      <c r="FIO33" s="295"/>
      <c r="FIP33" s="295"/>
      <c r="FIQ33" s="295"/>
      <c r="FIR33" s="295"/>
      <c r="FIS33" s="295"/>
      <c r="FIT33" s="295"/>
      <c r="FIU33" s="295"/>
      <c r="FIV33" s="295"/>
      <c r="FIW33" s="295"/>
      <c r="FIX33" s="295"/>
      <c r="FIY33" s="295"/>
      <c r="FIZ33" s="295"/>
      <c r="FJA33" s="295"/>
      <c r="FJB33" s="295"/>
      <c r="FJC33" s="295"/>
      <c r="FJD33" s="295"/>
      <c r="FJE33" s="295"/>
      <c r="FJF33" s="295"/>
      <c r="FJG33" s="295"/>
      <c r="FJH33" s="295"/>
      <c r="FJI33" s="295"/>
      <c r="FJJ33" s="295"/>
      <c r="FJK33" s="295"/>
      <c r="FJL33" s="295"/>
      <c r="FJM33" s="295"/>
      <c r="FJN33" s="295"/>
      <c r="FJO33" s="295"/>
      <c r="FJP33" s="295"/>
      <c r="FJQ33" s="295"/>
      <c r="FJR33" s="295"/>
      <c r="FJS33" s="295"/>
      <c r="FJT33" s="295"/>
      <c r="FJU33" s="295"/>
      <c r="FJV33" s="295"/>
      <c r="FJW33" s="295"/>
      <c r="FJX33" s="295"/>
      <c r="FJY33" s="295"/>
      <c r="FJZ33" s="295"/>
      <c r="FKA33" s="295"/>
      <c r="FKB33" s="295"/>
      <c r="FKC33" s="295"/>
      <c r="FKD33" s="295"/>
      <c r="FKE33" s="295"/>
      <c r="FKF33" s="295"/>
      <c r="FKG33" s="295"/>
      <c r="FKH33" s="295"/>
      <c r="FKI33" s="295"/>
      <c r="FKJ33" s="295"/>
      <c r="FKK33" s="295"/>
      <c r="FKL33" s="295"/>
      <c r="FKM33" s="295"/>
      <c r="FKN33" s="295"/>
      <c r="FKO33" s="295"/>
      <c r="FKP33" s="295"/>
      <c r="FKQ33" s="295"/>
      <c r="FKR33" s="295"/>
      <c r="FKS33" s="295"/>
      <c r="FKT33" s="295"/>
      <c r="FKU33" s="295"/>
      <c r="FKV33" s="295"/>
      <c r="FKW33" s="295"/>
      <c r="FKX33" s="295"/>
      <c r="FKY33" s="295"/>
      <c r="FKZ33" s="295"/>
      <c r="FLA33" s="295"/>
      <c r="FLB33" s="295"/>
      <c r="FLC33" s="295"/>
      <c r="FLD33" s="295"/>
      <c r="FLE33" s="295"/>
      <c r="FLF33" s="295"/>
      <c r="FLG33" s="295"/>
      <c r="FLH33" s="295"/>
      <c r="FLI33" s="295"/>
      <c r="FLJ33" s="295"/>
      <c r="FLK33" s="295"/>
      <c r="FLL33" s="295"/>
      <c r="FLM33" s="295"/>
      <c r="FLN33" s="295"/>
      <c r="FLO33" s="295"/>
      <c r="FLP33" s="295"/>
      <c r="FLQ33" s="295"/>
      <c r="FLR33" s="295"/>
      <c r="FLS33" s="295"/>
      <c r="FLT33" s="295"/>
      <c r="FLU33" s="295"/>
      <c r="FLV33" s="295"/>
      <c r="FLW33" s="295"/>
      <c r="FLX33" s="295"/>
      <c r="FLY33" s="295"/>
      <c r="FLZ33" s="295"/>
      <c r="FMA33" s="295"/>
      <c r="FMB33" s="295"/>
      <c r="FMC33" s="295"/>
      <c r="FMD33" s="295"/>
      <c r="FME33" s="295"/>
      <c r="FMF33" s="295"/>
      <c r="FMG33" s="295"/>
      <c r="FMH33" s="295"/>
      <c r="FMI33" s="295"/>
      <c r="FMJ33" s="295"/>
      <c r="FMK33" s="295"/>
      <c r="FML33" s="295"/>
      <c r="FMM33" s="295"/>
      <c r="FMN33" s="295"/>
      <c r="FMO33" s="295"/>
      <c r="FMP33" s="295"/>
      <c r="FMQ33" s="295"/>
      <c r="FMR33" s="295"/>
      <c r="FMS33" s="295"/>
      <c r="FMT33" s="295"/>
      <c r="FMU33" s="295"/>
      <c r="FMV33" s="295"/>
      <c r="FMW33" s="295"/>
      <c r="FMX33" s="295"/>
      <c r="FMY33" s="295"/>
      <c r="FMZ33" s="295"/>
      <c r="FNA33" s="295"/>
      <c r="FNB33" s="295"/>
      <c r="FNC33" s="295"/>
      <c r="FND33" s="295"/>
      <c r="FNE33" s="295"/>
      <c r="FNF33" s="295"/>
      <c r="FNG33" s="295"/>
      <c r="FNH33" s="295"/>
      <c r="FNI33" s="295"/>
      <c r="FNJ33" s="295"/>
      <c r="FNK33" s="295"/>
      <c r="FNL33" s="295"/>
      <c r="FNM33" s="295"/>
      <c r="FNN33" s="295"/>
      <c r="FNO33" s="295"/>
      <c r="FNP33" s="295"/>
      <c r="FNQ33" s="295"/>
      <c r="FNR33" s="295"/>
      <c r="FNS33" s="295"/>
      <c r="FNT33" s="295"/>
      <c r="FNU33" s="295"/>
      <c r="FNV33" s="295"/>
      <c r="FNW33" s="295"/>
      <c r="FNX33" s="295"/>
      <c r="FNY33" s="295"/>
      <c r="FNZ33" s="295"/>
      <c r="FOA33" s="295"/>
      <c r="FOB33" s="295"/>
      <c r="FOC33" s="295"/>
      <c r="FOD33" s="295"/>
      <c r="FOE33" s="295"/>
      <c r="FOF33" s="295"/>
      <c r="FOG33" s="295"/>
      <c r="FOH33" s="295"/>
      <c r="FOI33" s="295"/>
      <c r="FOJ33" s="295"/>
      <c r="FOK33" s="295"/>
      <c r="FOL33" s="295"/>
      <c r="FOM33" s="295"/>
      <c r="FON33" s="295"/>
      <c r="FOO33" s="295"/>
      <c r="FOP33" s="295"/>
      <c r="FOQ33" s="295"/>
      <c r="FOR33" s="295"/>
      <c r="FOS33" s="295"/>
      <c r="FOT33" s="295"/>
      <c r="FOU33" s="295"/>
      <c r="FOV33" s="295"/>
      <c r="FOW33" s="295"/>
      <c r="FOX33" s="295"/>
      <c r="FOY33" s="295"/>
      <c r="FOZ33" s="295"/>
      <c r="FPA33" s="295"/>
      <c r="FPB33" s="295"/>
      <c r="FPC33" s="295"/>
      <c r="FPD33" s="295"/>
      <c r="FPE33" s="295"/>
      <c r="FPF33" s="295"/>
      <c r="FPG33" s="295"/>
      <c r="FPH33" s="295"/>
      <c r="FPI33" s="295"/>
      <c r="FPJ33" s="295"/>
      <c r="FPK33" s="295"/>
      <c r="FPL33" s="295"/>
      <c r="FPM33" s="295"/>
      <c r="FPN33" s="295"/>
      <c r="FPO33" s="295"/>
      <c r="FPP33" s="295"/>
      <c r="FPQ33" s="295"/>
      <c r="FPR33" s="295"/>
      <c r="FPS33" s="295"/>
      <c r="FPT33" s="295"/>
      <c r="FPU33" s="295"/>
      <c r="FPV33" s="295"/>
      <c r="FPW33" s="295"/>
      <c r="FPX33" s="295"/>
      <c r="FPY33" s="295"/>
      <c r="FPZ33" s="295"/>
      <c r="FQA33" s="295"/>
      <c r="FQB33" s="295"/>
      <c r="FQC33" s="295"/>
      <c r="FQD33" s="295"/>
      <c r="FQE33" s="295"/>
      <c r="FQF33" s="295"/>
      <c r="FQG33" s="295"/>
      <c r="FQH33" s="295"/>
      <c r="FQI33" s="295"/>
      <c r="FQJ33" s="295"/>
      <c r="FQK33" s="295"/>
      <c r="FQL33" s="295"/>
      <c r="FQM33" s="295"/>
      <c r="FQN33" s="295"/>
      <c r="FQO33" s="295"/>
      <c r="FQP33" s="295"/>
      <c r="FQQ33" s="295"/>
      <c r="FQR33" s="295"/>
      <c r="FQS33" s="295"/>
      <c r="FQT33" s="295"/>
      <c r="FQU33" s="295"/>
      <c r="FQV33" s="295"/>
      <c r="FQW33" s="295"/>
      <c r="FQX33" s="295"/>
      <c r="FQY33" s="295"/>
      <c r="FQZ33" s="295"/>
      <c r="FRA33" s="295"/>
      <c r="FRB33" s="295"/>
      <c r="FRC33" s="295"/>
      <c r="FRD33" s="295"/>
      <c r="FRE33" s="295"/>
      <c r="FRF33" s="295"/>
      <c r="FRG33" s="295"/>
      <c r="FRH33" s="295"/>
      <c r="FRI33" s="295"/>
      <c r="FRJ33" s="295"/>
      <c r="FRK33" s="295"/>
      <c r="FRL33" s="295"/>
      <c r="FRM33" s="295"/>
      <c r="FRN33" s="295"/>
      <c r="FRO33" s="295"/>
      <c r="FRP33" s="295"/>
      <c r="FRQ33" s="295"/>
      <c r="FRR33" s="295"/>
      <c r="FRS33" s="295"/>
      <c r="FRT33" s="295"/>
      <c r="FRU33" s="295"/>
      <c r="FRV33" s="295"/>
      <c r="FRW33" s="295"/>
      <c r="FRX33" s="295"/>
      <c r="FRY33" s="295"/>
      <c r="FRZ33" s="295"/>
      <c r="FSA33" s="295"/>
      <c r="FSB33" s="295"/>
      <c r="FSC33" s="295"/>
      <c r="FSD33" s="295"/>
      <c r="FSE33" s="295"/>
      <c r="FSF33" s="295"/>
      <c r="FSG33" s="295"/>
      <c r="FSH33" s="295"/>
      <c r="FSI33" s="295"/>
      <c r="FSJ33" s="295"/>
      <c r="FSK33" s="295"/>
      <c r="FSL33" s="295"/>
      <c r="FSM33" s="295"/>
      <c r="FSN33" s="295"/>
      <c r="FSO33" s="295"/>
      <c r="FSP33" s="295"/>
      <c r="FSQ33" s="295"/>
      <c r="FSR33" s="295"/>
      <c r="FSS33" s="295"/>
      <c r="FST33" s="295"/>
      <c r="FSU33" s="295"/>
      <c r="FSV33" s="295"/>
      <c r="FSW33" s="295"/>
      <c r="FSX33" s="295"/>
      <c r="FSY33" s="295"/>
      <c r="FSZ33" s="295"/>
      <c r="FTA33" s="295"/>
      <c r="FTB33" s="295"/>
      <c r="FTC33" s="295"/>
      <c r="FTD33" s="295"/>
      <c r="FTE33" s="295"/>
      <c r="FTF33" s="295"/>
      <c r="FTG33" s="295"/>
      <c r="FTH33" s="295"/>
      <c r="FTI33" s="295"/>
      <c r="FTJ33" s="295"/>
      <c r="FTK33" s="295"/>
      <c r="FTL33" s="295"/>
      <c r="FTM33" s="295"/>
      <c r="FTN33" s="295"/>
      <c r="FTO33" s="295"/>
      <c r="FTP33" s="295"/>
      <c r="FTQ33" s="295"/>
      <c r="FTR33" s="295"/>
      <c r="FTS33" s="295"/>
      <c r="FTT33" s="295"/>
      <c r="FTU33" s="295"/>
      <c r="FTV33" s="295"/>
      <c r="FTW33" s="295"/>
      <c r="FTX33" s="295"/>
      <c r="FTY33" s="295"/>
      <c r="FTZ33" s="295"/>
      <c r="FUA33" s="295"/>
      <c r="FUB33" s="295"/>
      <c r="FUC33" s="295"/>
      <c r="FUD33" s="295"/>
      <c r="FUE33" s="295"/>
      <c r="FUF33" s="295"/>
      <c r="FUG33" s="295"/>
      <c r="FUH33" s="295"/>
      <c r="FUI33" s="295"/>
      <c r="FUJ33" s="295"/>
      <c r="FUK33" s="295"/>
      <c r="FUL33" s="295"/>
      <c r="FUM33" s="295"/>
      <c r="FUN33" s="295"/>
      <c r="FUO33" s="295"/>
      <c r="FUP33" s="295"/>
      <c r="FUQ33" s="295"/>
      <c r="FUR33" s="295"/>
      <c r="FUS33" s="295"/>
      <c r="FUT33" s="295"/>
      <c r="FUU33" s="295"/>
      <c r="FUV33" s="295"/>
      <c r="FUW33" s="295"/>
      <c r="FUX33" s="295"/>
      <c r="FUY33" s="295"/>
      <c r="FUZ33" s="295"/>
      <c r="FVA33" s="295"/>
      <c r="FVB33" s="295"/>
      <c r="FVC33" s="295"/>
      <c r="FVD33" s="295"/>
      <c r="FVE33" s="295"/>
      <c r="FVF33" s="295"/>
      <c r="FVG33" s="295"/>
      <c r="FVH33" s="295"/>
      <c r="FVI33" s="295"/>
      <c r="FVJ33" s="295"/>
      <c r="FVK33" s="295"/>
      <c r="FVL33" s="295"/>
      <c r="FVM33" s="295"/>
      <c r="FVN33" s="295"/>
      <c r="FVO33" s="295"/>
      <c r="FVP33" s="295"/>
      <c r="FVQ33" s="295"/>
      <c r="FVR33" s="295"/>
      <c r="FVS33" s="295"/>
      <c r="FVT33" s="295"/>
      <c r="FVU33" s="295"/>
      <c r="FVV33" s="295"/>
      <c r="FVW33" s="295"/>
      <c r="FVX33" s="295"/>
      <c r="FVY33" s="295"/>
      <c r="FVZ33" s="295"/>
      <c r="FWA33" s="295"/>
      <c r="FWB33" s="295"/>
      <c r="FWC33" s="295"/>
      <c r="FWD33" s="295"/>
      <c r="FWE33" s="295"/>
      <c r="FWF33" s="295"/>
      <c r="FWG33" s="295"/>
      <c r="FWH33" s="295"/>
      <c r="FWI33" s="295"/>
      <c r="FWJ33" s="295"/>
      <c r="FWK33" s="295"/>
      <c r="FWL33" s="295"/>
      <c r="FWM33" s="295"/>
      <c r="FWN33" s="295"/>
      <c r="FWO33" s="295"/>
      <c r="FWP33" s="295"/>
      <c r="FWQ33" s="295"/>
      <c r="FWR33" s="295"/>
      <c r="FWS33" s="295"/>
      <c r="FWT33" s="295"/>
      <c r="FWU33" s="295"/>
      <c r="FWV33" s="295"/>
      <c r="FWW33" s="295"/>
      <c r="FWX33" s="295"/>
      <c r="FWY33" s="295"/>
      <c r="FWZ33" s="295"/>
      <c r="FXA33" s="295"/>
      <c r="FXB33" s="295"/>
      <c r="FXC33" s="295"/>
      <c r="FXD33" s="295"/>
      <c r="FXE33" s="295"/>
      <c r="FXF33" s="295"/>
      <c r="FXG33" s="295"/>
      <c r="FXH33" s="295"/>
      <c r="FXI33" s="295"/>
      <c r="FXJ33" s="295"/>
      <c r="FXK33" s="295"/>
      <c r="FXL33" s="295"/>
      <c r="FXM33" s="295"/>
      <c r="FXN33" s="295"/>
      <c r="FXO33" s="295"/>
      <c r="FXP33" s="295"/>
      <c r="FXQ33" s="295"/>
      <c r="FXR33" s="295"/>
      <c r="FXS33" s="295"/>
      <c r="FXT33" s="295"/>
      <c r="FXU33" s="295"/>
      <c r="FXV33" s="295"/>
      <c r="FXW33" s="295"/>
      <c r="FXX33" s="295"/>
      <c r="FXY33" s="295"/>
      <c r="FXZ33" s="295"/>
      <c r="FYA33" s="295"/>
      <c r="FYB33" s="295"/>
      <c r="FYC33" s="295"/>
      <c r="FYD33" s="295"/>
      <c r="FYE33" s="295"/>
      <c r="FYF33" s="295"/>
      <c r="FYG33" s="295"/>
      <c r="FYH33" s="295"/>
      <c r="FYI33" s="295"/>
      <c r="FYJ33" s="295"/>
      <c r="FYK33" s="295"/>
      <c r="FYL33" s="295"/>
      <c r="FYM33" s="295"/>
      <c r="FYN33" s="295"/>
      <c r="FYO33" s="295"/>
      <c r="FYP33" s="295"/>
      <c r="FYQ33" s="295"/>
      <c r="FYR33" s="295"/>
      <c r="FYS33" s="295"/>
      <c r="FYT33" s="295"/>
      <c r="FYU33" s="295"/>
      <c r="FYV33" s="295"/>
      <c r="FYW33" s="295"/>
      <c r="FYX33" s="295"/>
      <c r="FYY33" s="295"/>
      <c r="FYZ33" s="295"/>
      <c r="FZA33" s="295"/>
      <c r="FZB33" s="295"/>
      <c r="FZC33" s="295"/>
      <c r="FZD33" s="295"/>
      <c r="FZE33" s="295"/>
      <c r="FZF33" s="295"/>
      <c r="FZG33" s="295"/>
      <c r="FZH33" s="295"/>
      <c r="FZI33" s="295"/>
      <c r="FZJ33" s="295"/>
      <c r="FZK33" s="295"/>
      <c r="FZL33" s="295"/>
      <c r="FZM33" s="295"/>
      <c r="FZN33" s="295"/>
      <c r="FZO33" s="295"/>
      <c r="FZP33" s="295"/>
      <c r="FZQ33" s="295"/>
      <c r="FZR33" s="295"/>
      <c r="FZS33" s="295"/>
      <c r="FZT33" s="295"/>
      <c r="FZU33" s="295"/>
      <c r="FZV33" s="295"/>
      <c r="FZW33" s="295"/>
      <c r="FZX33" s="295"/>
      <c r="FZY33" s="295"/>
      <c r="FZZ33" s="295"/>
      <c r="GAA33" s="295"/>
      <c r="GAB33" s="295"/>
      <c r="GAC33" s="295"/>
      <c r="GAD33" s="295"/>
      <c r="GAE33" s="295"/>
      <c r="GAF33" s="295"/>
      <c r="GAG33" s="295"/>
      <c r="GAH33" s="295"/>
      <c r="GAI33" s="295"/>
      <c r="GAJ33" s="295"/>
      <c r="GAK33" s="295"/>
      <c r="GAL33" s="295"/>
      <c r="GAM33" s="295"/>
      <c r="GAN33" s="295"/>
      <c r="GAO33" s="295"/>
      <c r="GAP33" s="295"/>
      <c r="GAQ33" s="295"/>
      <c r="GAR33" s="295"/>
      <c r="GAS33" s="295"/>
      <c r="GAT33" s="295"/>
      <c r="GAU33" s="295"/>
      <c r="GAV33" s="295"/>
      <c r="GAW33" s="295"/>
      <c r="GAX33" s="295"/>
      <c r="GAY33" s="295"/>
      <c r="GAZ33" s="295"/>
      <c r="GBA33" s="295"/>
      <c r="GBB33" s="295"/>
      <c r="GBC33" s="295"/>
      <c r="GBD33" s="295"/>
      <c r="GBE33" s="295"/>
      <c r="GBF33" s="295"/>
      <c r="GBG33" s="295"/>
      <c r="GBH33" s="295"/>
      <c r="GBI33" s="295"/>
      <c r="GBJ33" s="295"/>
      <c r="GBK33" s="295"/>
      <c r="GBL33" s="295"/>
      <c r="GBM33" s="295"/>
      <c r="GBN33" s="295"/>
      <c r="GBO33" s="295"/>
      <c r="GBP33" s="295"/>
      <c r="GBQ33" s="295"/>
      <c r="GBR33" s="295"/>
      <c r="GBS33" s="295"/>
      <c r="GBT33" s="295"/>
      <c r="GBU33" s="295"/>
      <c r="GBV33" s="295"/>
      <c r="GBW33" s="295"/>
      <c r="GBX33" s="295"/>
      <c r="GBY33" s="295"/>
      <c r="GBZ33" s="295"/>
      <c r="GCA33" s="295"/>
      <c r="GCB33" s="295"/>
      <c r="GCC33" s="295"/>
      <c r="GCD33" s="295"/>
      <c r="GCE33" s="295"/>
      <c r="GCF33" s="295"/>
      <c r="GCG33" s="295"/>
      <c r="GCH33" s="295"/>
      <c r="GCI33" s="295"/>
      <c r="GCJ33" s="295"/>
      <c r="GCK33" s="295"/>
      <c r="GCL33" s="295"/>
      <c r="GCM33" s="295"/>
      <c r="GCN33" s="295"/>
      <c r="GCO33" s="295"/>
      <c r="GCP33" s="295"/>
      <c r="GCQ33" s="295"/>
      <c r="GCR33" s="295"/>
      <c r="GCS33" s="295"/>
      <c r="GCT33" s="295"/>
      <c r="GCU33" s="295"/>
      <c r="GCV33" s="295"/>
      <c r="GCW33" s="295"/>
      <c r="GCX33" s="295"/>
      <c r="GCY33" s="295"/>
      <c r="GCZ33" s="295"/>
      <c r="GDA33" s="295"/>
      <c r="GDB33" s="295"/>
      <c r="GDC33" s="295"/>
      <c r="GDD33" s="295"/>
      <c r="GDE33" s="295"/>
      <c r="GDF33" s="295"/>
      <c r="GDG33" s="295"/>
      <c r="GDH33" s="295"/>
      <c r="GDI33" s="295"/>
      <c r="GDJ33" s="295"/>
      <c r="GDK33" s="295"/>
      <c r="GDL33" s="295"/>
      <c r="GDM33" s="295"/>
      <c r="GDN33" s="295"/>
      <c r="GDO33" s="295"/>
      <c r="GDP33" s="295"/>
      <c r="GDQ33" s="295"/>
      <c r="GDR33" s="295"/>
      <c r="GDS33" s="295"/>
      <c r="GDT33" s="295"/>
      <c r="GDU33" s="295"/>
      <c r="GDV33" s="295"/>
      <c r="GDW33" s="295"/>
      <c r="GDX33" s="295"/>
      <c r="GDY33" s="295"/>
      <c r="GDZ33" s="295"/>
      <c r="GEA33" s="295"/>
      <c r="GEB33" s="295"/>
      <c r="GEC33" s="295"/>
      <c r="GED33" s="295"/>
      <c r="GEE33" s="295"/>
      <c r="GEF33" s="295"/>
      <c r="GEG33" s="295"/>
      <c r="GEH33" s="295"/>
      <c r="GEI33" s="295"/>
      <c r="GEJ33" s="295"/>
      <c r="GEK33" s="295"/>
      <c r="GEL33" s="295"/>
      <c r="GEM33" s="295"/>
      <c r="GEN33" s="295"/>
      <c r="GEO33" s="295"/>
      <c r="GEP33" s="295"/>
      <c r="GEQ33" s="295"/>
      <c r="GER33" s="295"/>
      <c r="GES33" s="295"/>
      <c r="GET33" s="295"/>
      <c r="GEU33" s="295"/>
      <c r="GEV33" s="295"/>
      <c r="GEW33" s="295"/>
      <c r="GEX33" s="295"/>
      <c r="GEY33" s="295"/>
      <c r="GEZ33" s="295"/>
      <c r="GFA33" s="295"/>
      <c r="GFB33" s="295"/>
      <c r="GFC33" s="295"/>
      <c r="GFD33" s="295"/>
      <c r="GFE33" s="295"/>
      <c r="GFF33" s="295"/>
      <c r="GFG33" s="295"/>
      <c r="GFH33" s="295"/>
      <c r="GFI33" s="295"/>
      <c r="GFJ33" s="295"/>
      <c r="GFK33" s="295"/>
      <c r="GFL33" s="295"/>
      <c r="GFM33" s="295"/>
      <c r="GFN33" s="295"/>
      <c r="GFO33" s="295"/>
      <c r="GFP33" s="295"/>
      <c r="GFQ33" s="295"/>
      <c r="GFR33" s="295"/>
      <c r="GFS33" s="295"/>
      <c r="GFT33" s="295"/>
      <c r="GFU33" s="295"/>
      <c r="GFV33" s="295"/>
      <c r="GFW33" s="295"/>
      <c r="GFX33" s="295"/>
      <c r="GFY33" s="295"/>
      <c r="GFZ33" s="295"/>
      <c r="GGA33" s="295"/>
      <c r="GGB33" s="295"/>
      <c r="GGC33" s="295"/>
      <c r="GGD33" s="295"/>
      <c r="GGE33" s="295"/>
      <c r="GGF33" s="295"/>
      <c r="GGG33" s="295"/>
      <c r="GGH33" s="295"/>
      <c r="GGI33" s="295"/>
      <c r="GGJ33" s="295"/>
      <c r="GGK33" s="295"/>
      <c r="GGL33" s="295"/>
      <c r="GGM33" s="295"/>
      <c r="GGN33" s="295"/>
      <c r="GGO33" s="295"/>
      <c r="GGP33" s="295"/>
      <c r="GGQ33" s="295"/>
      <c r="GGR33" s="295"/>
      <c r="GGS33" s="295"/>
      <c r="GGT33" s="295"/>
      <c r="GGU33" s="295"/>
      <c r="GGV33" s="295"/>
      <c r="GGW33" s="295"/>
      <c r="GGX33" s="295"/>
      <c r="GGY33" s="295"/>
      <c r="GGZ33" s="295"/>
      <c r="GHA33" s="295"/>
      <c r="GHB33" s="295"/>
      <c r="GHC33" s="295"/>
      <c r="GHD33" s="295"/>
      <c r="GHE33" s="295"/>
      <c r="GHF33" s="295"/>
      <c r="GHG33" s="295"/>
      <c r="GHH33" s="295"/>
      <c r="GHI33" s="295"/>
      <c r="GHJ33" s="295"/>
      <c r="GHK33" s="295"/>
      <c r="GHL33" s="295"/>
      <c r="GHM33" s="295"/>
      <c r="GHN33" s="295"/>
      <c r="GHO33" s="295"/>
      <c r="GHP33" s="295"/>
      <c r="GHQ33" s="295"/>
      <c r="GHR33" s="295"/>
      <c r="GHS33" s="295"/>
      <c r="GHT33" s="295"/>
      <c r="GHU33" s="295"/>
      <c r="GHV33" s="295"/>
      <c r="GHW33" s="295"/>
      <c r="GHX33" s="295"/>
      <c r="GHY33" s="295"/>
      <c r="GHZ33" s="295"/>
      <c r="GIA33" s="295"/>
      <c r="GIB33" s="295"/>
      <c r="GIC33" s="295"/>
      <c r="GID33" s="295"/>
      <c r="GIE33" s="295"/>
      <c r="GIF33" s="295"/>
      <c r="GIG33" s="295"/>
      <c r="GIH33" s="295"/>
      <c r="GII33" s="295"/>
      <c r="GIJ33" s="295"/>
      <c r="GIK33" s="295"/>
      <c r="GIL33" s="295"/>
      <c r="GIM33" s="295"/>
      <c r="GIN33" s="295"/>
      <c r="GIO33" s="295"/>
      <c r="GIP33" s="295"/>
      <c r="GIQ33" s="295"/>
      <c r="GIR33" s="295"/>
      <c r="GIS33" s="295"/>
      <c r="GIT33" s="295"/>
      <c r="GIU33" s="295"/>
      <c r="GIV33" s="295"/>
      <c r="GIW33" s="295"/>
      <c r="GIX33" s="295"/>
      <c r="GIY33" s="295"/>
      <c r="GIZ33" s="295"/>
      <c r="GJA33" s="295"/>
      <c r="GJB33" s="295"/>
      <c r="GJC33" s="295"/>
      <c r="GJD33" s="295"/>
      <c r="GJE33" s="295"/>
      <c r="GJF33" s="295"/>
      <c r="GJG33" s="295"/>
      <c r="GJH33" s="295"/>
      <c r="GJI33" s="295"/>
      <c r="GJJ33" s="295"/>
      <c r="GJK33" s="295"/>
      <c r="GJL33" s="295"/>
      <c r="GJM33" s="295"/>
      <c r="GJN33" s="295"/>
      <c r="GJO33" s="295"/>
      <c r="GJP33" s="295"/>
      <c r="GJQ33" s="295"/>
      <c r="GJR33" s="295"/>
      <c r="GJS33" s="295"/>
      <c r="GJT33" s="295"/>
      <c r="GJU33" s="295"/>
      <c r="GJV33" s="295"/>
      <c r="GJW33" s="295"/>
      <c r="GJX33" s="295"/>
      <c r="GJY33" s="295"/>
      <c r="GJZ33" s="295"/>
      <c r="GKA33" s="295"/>
      <c r="GKB33" s="295"/>
      <c r="GKC33" s="295"/>
      <c r="GKD33" s="295"/>
      <c r="GKE33" s="295"/>
      <c r="GKF33" s="295"/>
      <c r="GKG33" s="295"/>
      <c r="GKH33" s="295"/>
      <c r="GKI33" s="295"/>
      <c r="GKJ33" s="295"/>
      <c r="GKK33" s="295"/>
      <c r="GKL33" s="295"/>
      <c r="GKM33" s="295"/>
      <c r="GKN33" s="295"/>
      <c r="GKO33" s="295"/>
      <c r="GKP33" s="295"/>
      <c r="GKQ33" s="295"/>
      <c r="GKR33" s="295"/>
      <c r="GKS33" s="295"/>
      <c r="GKT33" s="295"/>
      <c r="GKU33" s="295"/>
      <c r="GKV33" s="295"/>
      <c r="GKW33" s="295"/>
      <c r="GKX33" s="295"/>
      <c r="GKY33" s="295"/>
      <c r="GKZ33" s="295"/>
      <c r="GLA33" s="295"/>
      <c r="GLB33" s="295"/>
      <c r="GLC33" s="295"/>
      <c r="GLD33" s="295"/>
      <c r="GLE33" s="295"/>
      <c r="GLF33" s="295"/>
      <c r="GLG33" s="295"/>
      <c r="GLH33" s="295"/>
      <c r="GLI33" s="295"/>
      <c r="GLJ33" s="295"/>
      <c r="GLK33" s="295"/>
      <c r="GLL33" s="295"/>
      <c r="GLM33" s="295"/>
      <c r="GLN33" s="295"/>
      <c r="GLO33" s="295"/>
      <c r="GLP33" s="295"/>
      <c r="GLQ33" s="295"/>
      <c r="GLR33" s="295"/>
      <c r="GLS33" s="295"/>
      <c r="GLT33" s="295"/>
      <c r="GLU33" s="295"/>
      <c r="GLV33" s="295"/>
      <c r="GLW33" s="295"/>
      <c r="GLX33" s="295"/>
      <c r="GLY33" s="295"/>
      <c r="GLZ33" s="295"/>
      <c r="GMA33" s="295"/>
      <c r="GMB33" s="295"/>
      <c r="GMC33" s="295"/>
      <c r="GMD33" s="295"/>
      <c r="GME33" s="295"/>
      <c r="GMF33" s="295"/>
      <c r="GMG33" s="295"/>
      <c r="GMH33" s="295"/>
      <c r="GMI33" s="295"/>
      <c r="GMJ33" s="295"/>
      <c r="GMK33" s="295"/>
      <c r="GML33" s="295"/>
      <c r="GMM33" s="295"/>
      <c r="GMN33" s="295"/>
      <c r="GMO33" s="295"/>
      <c r="GMP33" s="295"/>
      <c r="GMQ33" s="295"/>
      <c r="GMR33" s="295"/>
      <c r="GMS33" s="295"/>
      <c r="GMT33" s="295"/>
      <c r="GMU33" s="295"/>
      <c r="GMV33" s="295"/>
      <c r="GMW33" s="295"/>
      <c r="GMX33" s="295"/>
      <c r="GMY33" s="295"/>
      <c r="GMZ33" s="295"/>
      <c r="GNA33" s="295"/>
      <c r="GNB33" s="295"/>
      <c r="GNC33" s="295"/>
      <c r="GND33" s="295"/>
      <c r="GNE33" s="295"/>
      <c r="GNF33" s="295"/>
      <c r="GNG33" s="295"/>
      <c r="GNH33" s="295"/>
      <c r="GNI33" s="295"/>
      <c r="GNJ33" s="295"/>
      <c r="GNK33" s="295"/>
      <c r="GNL33" s="295"/>
      <c r="GNM33" s="295"/>
      <c r="GNN33" s="295"/>
      <c r="GNO33" s="295"/>
      <c r="GNP33" s="295"/>
      <c r="GNQ33" s="295"/>
      <c r="GNR33" s="295"/>
      <c r="GNS33" s="295"/>
      <c r="GNT33" s="295"/>
      <c r="GNU33" s="295"/>
      <c r="GNV33" s="295"/>
      <c r="GNW33" s="295"/>
      <c r="GNX33" s="295"/>
      <c r="GNY33" s="295"/>
      <c r="GNZ33" s="295"/>
      <c r="GOA33" s="295"/>
      <c r="GOB33" s="295"/>
      <c r="GOC33" s="295"/>
      <c r="GOD33" s="295"/>
      <c r="GOE33" s="295"/>
      <c r="GOF33" s="295"/>
      <c r="GOG33" s="295"/>
      <c r="GOH33" s="295"/>
      <c r="GOI33" s="295"/>
      <c r="GOJ33" s="295"/>
      <c r="GOK33" s="295"/>
      <c r="GOL33" s="295"/>
      <c r="GOM33" s="295"/>
      <c r="GON33" s="295"/>
      <c r="GOO33" s="295"/>
      <c r="GOP33" s="295"/>
      <c r="GOQ33" s="295"/>
      <c r="GOR33" s="295"/>
      <c r="GOS33" s="295"/>
      <c r="GOT33" s="295"/>
      <c r="GOU33" s="295"/>
      <c r="GOV33" s="295"/>
      <c r="GOW33" s="295"/>
      <c r="GOX33" s="295"/>
      <c r="GOY33" s="295"/>
      <c r="GOZ33" s="295"/>
      <c r="GPA33" s="295"/>
      <c r="GPB33" s="295"/>
      <c r="GPC33" s="295"/>
      <c r="GPD33" s="295"/>
      <c r="GPE33" s="295"/>
      <c r="GPF33" s="295"/>
      <c r="GPG33" s="295"/>
      <c r="GPH33" s="295"/>
      <c r="GPI33" s="295"/>
      <c r="GPJ33" s="295"/>
      <c r="GPK33" s="295"/>
      <c r="GPL33" s="295"/>
      <c r="GPM33" s="295"/>
      <c r="GPN33" s="295"/>
      <c r="GPO33" s="295"/>
      <c r="GPP33" s="295"/>
      <c r="GPQ33" s="295"/>
      <c r="GPR33" s="295"/>
      <c r="GPS33" s="295"/>
      <c r="GPT33" s="295"/>
      <c r="GPU33" s="295"/>
      <c r="GPV33" s="295"/>
      <c r="GPW33" s="295"/>
      <c r="GPX33" s="295"/>
      <c r="GPY33" s="295"/>
      <c r="GPZ33" s="295"/>
      <c r="GQA33" s="295"/>
      <c r="GQB33" s="295"/>
      <c r="GQC33" s="295"/>
      <c r="GQD33" s="295"/>
      <c r="GQE33" s="295"/>
      <c r="GQF33" s="295"/>
      <c r="GQG33" s="295"/>
      <c r="GQH33" s="295"/>
      <c r="GQI33" s="295"/>
      <c r="GQJ33" s="295"/>
      <c r="GQK33" s="295"/>
      <c r="GQL33" s="295"/>
      <c r="GQM33" s="295"/>
      <c r="GQN33" s="295"/>
      <c r="GQO33" s="295"/>
      <c r="GQP33" s="295"/>
      <c r="GQQ33" s="295"/>
      <c r="GQR33" s="295"/>
      <c r="GQS33" s="295"/>
      <c r="GQT33" s="295"/>
      <c r="GQU33" s="295"/>
      <c r="GQV33" s="295"/>
      <c r="GQW33" s="295"/>
      <c r="GQX33" s="295"/>
      <c r="GQY33" s="295"/>
      <c r="GQZ33" s="295"/>
      <c r="GRA33" s="295"/>
      <c r="GRB33" s="295"/>
      <c r="GRC33" s="295"/>
      <c r="GRD33" s="295"/>
      <c r="GRE33" s="295"/>
      <c r="GRF33" s="295"/>
      <c r="GRG33" s="295"/>
      <c r="GRH33" s="295"/>
      <c r="GRI33" s="295"/>
      <c r="GRJ33" s="295"/>
      <c r="GRK33" s="295"/>
      <c r="GRL33" s="295"/>
      <c r="GRM33" s="295"/>
      <c r="GRN33" s="295"/>
      <c r="GRO33" s="295"/>
      <c r="GRP33" s="295"/>
      <c r="GRQ33" s="295"/>
      <c r="GRR33" s="295"/>
      <c r="GRS33" s="295"/>
      <c r="GRT33" s="295"/>
      <c r="GRU33" s="295"/>
      <c r="GRV33" s="295"/>
      <c r="GRW33" s="295"/>
      <c r="GRX33" s="295"/>
      <c r="GRY33" s="295"/>
      <c r="GRZ33" s="295"/>
      <c r="GSA33" s="295"/>
      <c r="GSB33" s="295"/>
      <c r="GSC33" s="295"/>
      <c r="GSD33" s="295"/>
      <c r="GSE33" s="295"/>
      <c r="GSF33" s="295"/>
      <c r="GSG33" s="295"/>
      <c r="GSH33" s="295"/>
      <c r="GSI33" s="295"/>
      <c r="GSJ33" s="295"/>
      <c r="GSK33" s="295"/>
      <c r="GSL33" s="295"/>
      <c r="GSM33" s="295"/>
      <c r="GSN33" s="295"/>
      <c r="GSO33" s="295"/>
      <c r="GSP33" s="295"/>
      <c r="GSQ33" s="295"/>
      <c r="GSR33" s="295"/>
      <c r="GSS33" s="295"/>
      <c r="GST33" s="295"/>
      <c r="GSU33" s="295"/>
      <c r="GSV33" s="295"/>
      <c r="GSW33" s="295"/>
      <c r="GSX33" s="295"/>
      <c r="GSY33" s="295"/>
      <c r="GSZ33" s="295"/>
      <c r="GTA33" s="295"/>
      <c r="GTB33" s="295"/>
      <c r="GTC33" s="295"/>
      <c r="GTD33" s="295"/>
      <c r="GTE33" s="295"/>
      <c r="GTF33" s="295"/>
      <c r="GTG33" s="295"/>
      <c r="GTH33" s="295"/>
      <c r="GTI33" s="295"/>
      <c r="GTJ33" s="295"/>
      <c r="GTK33" s="295"/>
      <c r="GTL33" s="295"/>
      <c r="GTM33" s="295"/>
      <c r="GTN33" s="295"/>
      <c r="GTO33" s="295"/>
      <c r="GTP33" s="295"/>
      <c r="GTQ33" s="295"/>
      <c r="GTR33" s="295"/>
      <c r="GTS33" s="295"/>
      <c r="GTT33" s="295"/>
      <c r="GTU33" s="295"/>
      <c r="GTV33" s="295"/>
      <c r="GTW33" s="295"/>
      <c r="GTX33" s="295"/>
      <c r="GTY33" s="295"/>
      <c r="GTZ33" s="295"/>
      <c r="GUA33" s="295"/>
      <c r="GUB33" s="295"/>
      <c r="GUC33" s="295"/>
      <c r="GUD33" s="295"/>
      <c r="GUE33" s="295"/>
      <c r="GUF33" s="295"/>
      <c r="GUG33" s="295"/>
      <c r="GUH33" s="295"/>
      <c r="GUI33" s="295"/>
      <c r="GUJ33" s="295"/>
      <c r="GUK33" s="295"/>
      <c r="GUL33" s="295"/>
      <c r="GUM33" s="295"/>
      <c r="GUN33" s="295"/>
      <c r="GUO33" s="295"/>
      <c r="GUP33" s="295"/>
      <c r="GUQ33" s="295"/>
      <c r="GUR33" s="295"/>
      <c r="GUS33" s="295"/>
      <c r="GUT33" s="295"/>
      <c r="GUU33" s="295"/>
      <c r="GUV33" s="295"/>
      <c r="GUW33" s="295"/>
      <c r="GUX33" s="295"/>
      <c r="GUY33" s="295"/>
      <c r="GUZ33" s="295"/>
      <c r="GVA33" s="295"/>
      <c r="GVB33" s="295"/>
      <c r="GVC33" s="295"/>
      <c r="GVD33" s="295"/>
      <c r="GVE33" s="295"/>
      <c r="GVF33" s="295"/>
      <c r="GVG33" s="295"/>
      <c r="GVH33" s="295"/>
      <c r="GVI33" s="295"/>
      <c r="GVJ33" s="295"/>
      <c r="GVK33" s="295"/>
      <c r="GVL33" s="295"/>
      <c r="GVM33" s="295"/>
      <c r="GVN33" s="295"/>
      <c r="GVO33" s="295"/>
      <c r="GVP33" s="295"/>
      <c r="GVQ33" s="295"/>
      <c r="GVR33" s="295"/>
      <c r="GVS33" s="295"/>
      <c r="GVT33" s="295"/>
      <c r="GVU33" s="295"/>
      <c r="GVV33" s="295"/>
      <c r="GVW33" s="295"/>
      <c r="GVX33" s="295"/>
      <c r="GVY33" s="295"/>
      <c r="GVZ33" s="295"/>
      <c r="GWA33" s="295"/>
      <c r="GWB33" s="295"/>
      <c r="GWC33" s="295"/>
      <c r="GWD33" s="295"/>
      <c r="GWE33" s="295"/>
      <c r="GWF33" s="295"/>
      <c r="GWG33" s="295"/>
      <c r="GWH33" s="295"/>
      <c r="GWI33" s="295"/>
      <c r="GWJ33" s="295"/>
      <c r="GWK33" s="295"/>
      <c r="GWL33" s="295"/>
      <c r="GWM33" s="295"/>
      <c r="GWN33" s="295"/>
      <c r="GWO33" s="295"/>
      <c r="GWP33" s="295"/>
      <c r="GWQ33" s="295"/>
      <c r="GWR33" s="295"/>
      <c r="GWS33" s="295"/>
      <c r="GWT33" s="295"/>
      <c r="GWU33" s="295"/>
      <c r="GWV33" s="295"/>
      <c r="GWW33" s="295"/>
      <c r="GWX33" s="295"/>
      <c r="GWY33" s="295"/>
      <c r="GWZ33" s="295"/>
      <c r="GXA33" s="295"/>
      <c r="GXB33" s="295"/>
      <c r="GXC33" s="295"/>
      <c r="GXD33" s="295"/>
      <c r="GXE33" s="295"/>
      <c r="GXF33" s="295"/>
      <c r="GXG33" s="295"/>
      <c r="GXH33" s="295"/>
      <c r="GXI33" s="295"/>
      <c r="GXJ33" s="295"/>
      <c r="GXK33" s="295"/>
      <c r="GXL33" s="295"/>
      <c r="GXM33" s="295"/>
      <c r="GXN33" s="295"/>
      <c r="GXO33" s="295"/>
      <c r="GXP33" s="295"/>
      <c r="GXQ33" s="295"/>
      <c r="GXR33" s="295"/>
      <c r="GXS33" s="295"/>
      <c r="GXT33" s="295"/>
      <c r="GXU33" s="295"/>
      <c r="GXV33" s="295"/>
      <c r="GXW33" s="295"/>
      <c r="GXX33" s="295"/>
      <c r="GXY33" s="295"/>
      <c r="GXZ33" s="295"/>
      <c r="GYA33" s="295"/>
      <c r="GYB33" s="295"/>
      <c r="GYC33" s="295"/>
      <c r="GYD33" s="295"/>
      <c r="GYE33" s="295"/>
      <c r="GYF33" s="295"/>
      <c r="GYG33" s="295"/>
      <c r="GYH33" s="295"/>
      <c r="GYI33" s="295"/>
      <c r="GYJ33" s="295"/>
      <c r="GYK33" s="295"/>
      <c r="GYL33" s="295"/>
      <c r="GYM33" s="295"/>
      <c r="GYN33" s="295"/>
      <c r="GYO33" s="295"/>
      <c r="GYP33" s="295"/>
      <c r="GYQ33" s="295"/>
      <c r="GYR33" s="295"/>
      <c r="GYS33" s="295"/>
      <c r="GYT33" s="295"/>
      <c r="GYU33" s="295"/>
      <c r="GYV33" s="295"/>
      <c r="GYW33" s="295"/>
      <c r="GYX33" s="295"/>
      <c r="GYY33" s="295"/>
      <c r="GYZ33" s="295"/>
      <c r="GZA33" s="295"/>
      <c r="GZB33" s="295"/>
      <c r="GZC33" s="295"/>
      <c r="GZD33" s="295"/>
      <c r="GZE33" s="295"/>
      <c r="GZF33" s="295"/>
      <c r="GZG33" s="295"/>
      <c r="GZH33" s="295"/>
      <c r="GZI33" s="295"/>
      <c r="GZJ33" s="295"/>
      <c r="GZK33" s="295"/>
      <c r="GZL33" s="295"/>
      <c r="GZM33" s="295"/>
      <c r="GZN33" s="295"/>
      <c r="GZO33" s="295"/>
      <c r="GZP33" s="295"/>
      <c r="GZQ33" s="295"/>
      <c r="GZR33" s="295"/>
      <c r="GZS33" s="295"/>
      <c r="GZT33" s="295"/>
      <c r="GZU33" s="295"/>
      <c r="GZV33" s="295"/>
      <c r="GZW33" s="295"/>
      <c r="GZX33" s="295"/>
      <c r="GZY33" s="295"/>
      <c r="GZZ33" s="295"/>
      <c r="HAA33" s="295"/>
      <c r="HAB33" s="295"/>
      <c r="HAC33" s="295"/>
      <c r="HAD33" s="295"/>
      <c r="HAE33" s="295"/>
      <c r="HAF33" s="295"/>
      <c r="HAG33" s="295"/>
      <c r="HAH33" s="295"/>
      <c r="HAI33" s="295"/>
      <c r="HAJ33" s="295"/>
      <c r="HAK33" s="295"/>
      <c r="HAL33" s="295"/>
      <c r="HAM33" s="295"/>
      <c r="HAN33" s="295"/>
      <c r="HAO33" s="295"/>
      <c r="HAP33" s="295"/>
      <c r="HAQ33" s="295"/>
      <c r="HAR33" s="295"/>
      <c r="HAS33" s="295"/>
      <c r="HAT33" s="295"/>
      <c r="HAU33" s="295"/>
      <c r="HAV33" s="295"/>
      <c r="HAW33" s="295"/>
      <c r="HAX33" s="295"/>
      <c r="HAY33" s="295"/>
      <c r="HAZ33" s="295"/>
      <c r="HBA33" s="295"/>
      <c r="HBB33" s="295"/>
      <c r="HBC33" s="295"/>
      <c r="HBD33" s="295"/>
      <c r="HBE33" s="295"/>
      <c r="HBF33" s="295"/>
      <c r="HBG33" s="295"/>
      <c r="HBH33" s="295"/>
      <c r="HBI33" s="295"/>
      <c r="HBJ33" s="295"/>
      <c r="HBK33" s="295"/>
      <c r="HBL33" s="295"/>
      <c r="HBM33" s="295"/>
      <c r="HBN33" s="295"/>
      <c r="HBO33" s="295"/>
      <c r="HBP33" s="295"/>
      <c r="HBQ33" s="295"/>
      <c r="HBR33" s="295"/>
      <c r="HBS33" s="295"/>
      <c r="HBT33" s="295"/>
      <c r="HBU33" s="295"/>
      <c r="HBV33" s="295"/>
      <c r="HBW33" s="295"/>
      <c r="HBX33" s="295"/>
      <c r="HBY33" s="295"/>
      <c r="HBZ33" s="295"/>
      <c r="HCA33" s="295"/>
      <c r="HCB33" s="295"/>
      <c r="HCC33" s="295"/>
      <c r="HCD33" s="295"/>
      <c r="HCE33" s="295"/>
      <c r="HCF33" s="295"/>
      <c r="HCG33" s="295"/>
      <c r="HCH33" s="295"/>
      <c r="HCI33" s="295"/>
      <c r="HCJ33" s="295"/>
      <c r="HCK33" s="295"/>
      <c r="HCL33" s="295"/>
      <c r="HCM33" s="295"/>
      <c r="HCN33" s="295"/>
      <c r="HCO33" s="295"/>
      <c r="HCP33" s="295"/>
      <c r="HCQ33" s="295"/>
      <c r="HCR33" s="295"/>
      <c r="HCS33" s="295"/>
      <c r="HCT33" s="295"/>
      <c r="HCU33" s="295"/>
      <c r="HCV33" s="295"/>
      <c r="HCW33" s="295"/>
      <c r="HCX33" s="295"/>
      <c r="HCY33" s="295"/>
      <c r="HCZ33" s="295"/>
      <c r="HDA33" s="295"/>
      <c r="HDB33" s="295"/>
      <c r="HDC33" s="295"/>
      <c r="HDD33" s="295"/>
      <c r="HDE33" s="295"/>
      <c r="HDF33" s="295"/>
      <c r="HDG33" s="295"/>
      <c r="HDH33" s="295"/>
      <c r="HDI33" s="295"/>
      <c r="HDJ33" s="295"/>
      <c r="HDK33" s="295"/>
      <c r="HDL33" s="295"/>
      <c r="HDM33" s="295"/>
      <c r="HDN33" s="295"/>
      <c r="HDO33" s="295"/>
      <c r="HDP33" s="295"/>
      <c r="HDQ33" s="295"/>
      <c r="HDR33" s="295"/>
      <c r="HDS33" s="295"/>
      <c r="HDT33" s="295"/>
      <c r="HDU33" s="295"/>
      <c r="HDV33" s="295"/>
      <c r="HDW33" s="295"/>
      <c r="HDX33" s="295"/>
      <c r="HDY33" s="295"/>
      <c r="HDZ33" s="295"/>
      <c r="HEA33" s="295"/>
      <c r="HEB33" s="295"/>
      <c r="HEC33" s="295"/>
      <c r="HED33" s="295"/>
      <c r="HEE33" s="295"/>
      <c r="HEF33" s="295"/>
      <c r="HEG33" s="295"/>
      <c r="HEH33" s="295"/>
      <c r="HEI33" s="295"/>
      <c r="HEJ33" s="295"/>
      <c r="HEK33" s="295"/>
      <c r="HEL33" s="295"/>
      <c r="HEM33" s="295"/>
      <c r="HEN33" s="295"/>
      <c r="HEO33" s="295"/>
      <c r="HEP33" s="295"/>
      <c r="HEQ33" s="295"/>
      <c r="HER33" s="295"/>
      <c r="HES33" s="295"/>
      <c r="HET33" s="295"/>
      <c r="HEU33" s="295"/>
      <c r="HEV33" s="295"/>
      <c r="HEW33" s="295"/>
      <c r="HEX33" s="295"/>
      <c r="HEY33" s="295"/>
      <c r="HEZ33" s="295"/>
      <c r="HFA33" s="295"/>
      <c r="HFB33" s="295"/>
      <c r="HFC33" s="295"/>
      <c r="HFD33" s="295"/>
      <c r="HFE33" s="295"/>
      <c r="HFF33" s="295"/>
      <c r="HFG33" s="295"/>
      <c r="HFH33" s="295"/>
      <c r="HFI33" s="295"/>
      <c r="HFJ33" s="295"/>
      <c r="HFK33" s="295"/>
      <c r="HFL33" s="295"/>
      <c r="HFM33" s="295"/>
      <c r="HFN33" s="295"/>
      <c r="HFO33" s="295"/>
      <c r="HFP33" s="295"/>
      <c r="HFQ33" s="295"/>
      <c r="HFR33" s="295"/>
      <c r="HFS33" s="295"/>
      <c r="HFT33" s="295"/>
      <c r="HFU33" s="295"/>
      <c r="HFV33" s="295"/>
      <c r="HFW33" s="295"/>
      <c r="HFX33" s="295"/>
      <c r="HFY33" s="295"/>
      <c r="HFZ33" s="295"/>
      <c r="HGA33" s="295"/>
      <c r="HGB33" s="295"/>
      <c r="HGC33" s="295"/>
      <c r="HGD33" s="295"/>
      <c r="HGE33" s="295"/>
      <c r="HGF33" s="295"/>
      <c r="HGG33" s="295"/>
      <c r="HGH33" s="295"/>
      <c r="HGI33" s="295"/>
      <c r="HGJ33" s="295"/>
      <c r="HGK33" s="295"/>
      <c r="HGL33" s="295"/>
      <c r="HGM33" s="295"/>
      <c r="HGN33" s="295"/>
      <c r="HGO33" s="295"/>
      <c r="HGP33" s="295"/>
      <c r="HGQ33" s="295"/>
      <c r="HGR33" s="295"/>
      <c r="HGS33" s="295"/>
      <c r="HGT33" s="295"/>
      <c r="HGU33" s="295"/>
      <c r="HGV33" s="295"/>
      <c r="HGW33" s="295"/>
      <c r="HGX33" s="295"/>
      <c r="HGY33" s="295"/>
      <c r="HGZ33" s="295"/>
      <c r="HHA33" s="295"/>
      <c r="HHB33" s="295"/>
      <c r="HHC33" s="295"/>
      <c r="HHD33" s="295"/>
      <c r="HHE33" s="295"/>
      <c r="HHF33" s="295"/>
      <c r="HHG33" s="295"/>
      <c r="HHH33" s="295"/>
      <c r="HHI33" s="295"/>
      <c r="HHJ33" s="295"/>
      <c r="HHK33" s="295"/>
      <c r="HHL33" s="295"/>
      <c r="HHM33" s="295"/>
      <c r="HHN33" s="295"/>
      <c r="HHO33" s="295"/>
      <c r="HHP33" s="295"/>
      <c r="HHQ33" s="295"/>
      <c r="HHR33" s="295"/>
      <c r="HHS33" s="295"/>
      <c r="HHT33" s="295"/>
      <c r="HHU33" s="295"/>
      <c r="HHV33" s="295"/>
      <c r="HHW33" s="295"/>
      <c r="HHX33" s="295"/>
      <c r="HHY33" s="295"/>
      <c r="HHZ33" s="295"/>
      <c r="HIA33" s="295"/>
      <c r="HIB33" s="295"/>
      <c r="HIC33" s="295"/>
      <c r="HID33" s="295"/>
      <c r="HIE33" s="295"/>
      <c r="HIF33" s="295"/>
      <c r="HIG33" s="295"/>
      <c r="HIH33" s="295"/>
      <c r="HII33" s="295"/>
      <c r="HIJ33" s="295"/>
      <c r="HIK33" s="295"/>
      <c r="HIL33" s="295"/>
      <c r="HIM33" s="295"/>
      <c r="HIN33" s="295"/>
      <c r="HIO33" s="295"/>
      <c r="HIP33" s="295"/>
      <c r="HIQ33" s="295"/>
      <c r="HIR33" s="295"/>
      <c r="HIS33" s="295"/>
      <c r="HIT33" s="295"/>
      <c r="HIU33" s="295"/>
      <c r="HIV33" s="295"/>
      <c r="HIW33" s="295"/>
      <c r="HIX33" s="295"/>
      <c r="HIY33" s="295"/>
      <c r="HIZ33" s="295"/>
      <c r="HJA33" s="295"/>
      <c r="HJB33" s="295"/>
      <c r="HJC33" s="295"/>
      <c r="HJD33" s="295"/>
      <c r="HJE33" s="295"/>
      <c r="HJF33" s="295"/>
      <c r="HJG33" s="295"/>
      <c r="HJH33" s="295"/>
      <c r="HJI33" s="295"/>
      <c r="HJJ33" s="295"/>
      <c r="HJK33" s="295"/>
      <c r="HJL33" s="295"/>
      <c r="HJM33" s="295"/>
      <c r="HJN33" s="295"/>
      <c r="HJO33" s="295"/>
      <c r="HJP33" s="295"/>
      <c r="HJQ33" s="295"/>
      <c r="HJR33" s="295"/>
      <c r="HJS33" s="295"/>
      <c r="HJT33" s="295"/>
      <c r="HJU33" s="295"/>
      <c r="HJV33" s="295"/>
      <c r="HJW33" s="295"/>
      <c r="HJX33" s="295"/>
      <c r="HJY33" s="295"/>
      <c r="HJZ33" s="295"/>
      <c r="HKA33" s="295"/>
      <c r="HKB33" s="295"/>
      <c r="HKC33" s="295"/>
      <c r="HKD33" s="295"/>
      <c r="HKE33" s="295"/>
      <c r="HKF33" s="295"/>
      <c r="HKG33" s="295"/>
      <c r="HKH33" s="295"/>
      <c r="HKI33" s="295"/>
      <c r="HKJ33" s="295"/>
      <c r="HKK33" s="295"/>
      <c r="HKL33" s="295"/>
      <c r="HKM33" s="295"/>
      <c r="HKN33" s="295"/>
      <c r="HKO33" s="295"/>
      <c r="HKP33" s="295"/>
      <c r="HKQ33" s="295"/>
      <c r="HKR33" s="295"/>
      <c r="HKS33" s="295"/>
      <c r="HKT33" s="295"/>
      <c r="HKU33" s="295"/>
      <c r="HKV33" s="295"/>
      <c r="HKW33" s="295"/>
      <c r="HKX33" s="295"/>
      <c r="HKY33" s="295"/>
      <c r="HKZ33" s="295"/>
      <c r="HLA33" s="295"/>
      <c r="HLB33" s="295"/>
      <c r="HLC33" s="295"/>
      <c r="HLD33" s="295"/>
      <c r="HLE33" s="295"/>
      <c r="HLF33" s="295"/>
      <c r="HLG33" s="295"/>
      <c r="HLH33" s="295"/>
      <c r="HLI33" s="295"/>
      <c r="HLJ33" s="295"/>
      <c r="HLK33" s="295"/>
      <c r="HLL33" s="295"/>
      <c r="HLM33" s="295"/>
      <c r="HLN33" s="295"/>
      <c r="HLO33" s="295"/>
      <c r="HLP33" s="295"/>
      <c r="HLQ33" s="295"/>
      <c r="HLR33" s="295"/>
      <c r="HLS33" s="295"/>
      <c r="HLT33" s="295"/>
      <c r="HLU33" s="295"/>
      <c r="HLV33" s="295"/>
      <c r="HLW33" s="295"/>
      <c r="HLX33" s="295"/>
      <c r="HLY33" s="295"/>
      <c r="HLZ33" s="295"/>
      <c r="HMA33" s="295"/>
      <c r="HMB33" s="295"/>
      <c r="HMC33" s="295"/>
      <c r="HMD33" s="295"/>
      <c r="HME33" s="295"/>
      <c r="HMF33" s="295"/>
      <c r="HMG33" s="295"/>
      <c r="HMH33" s="295"/>
      <c r="HMI33" s="295"/>
      <c r="HMJ33" s="295"/>
      <c r="HMK33" s="295"/>
      <c r="HML33" s="295"/>
      <c r="HMM33" s="295"/>
      <c r="HMN33" s="295"/>
      <c r="HMO33" s="295"/>
      <c r="HMP33" s="295"/>
      <c r="HMQ33" s="295"/>
      <c r="HMR33" s="295"/>
      <c r="HMS33" s="295"/>
      <c r="HMT33" s="295"/>
      <c r="HMU33" s="295"/>
      <c r="HMV33" s="295"/>
      <c r="HMW33" s="295"/>
      <c r="HMX33" s="295"/>
      <c r="HMY33" s="295"/>
      <c r="HMZ33" s="295"/>
      <c r="HNA33" s="295"/>
      <c r="HNB33" s="295"/>
      <c r="HNC33" s="295"/>
      <c r="HND33" s="295"/>
      <c r="HNE33" s="295"/>
      <c r="HNF33" s="295"/>
      <c r="HNG33" s="295"/>
      <c r="HNH33" s="295"/>
      <c r="HNI33" s="295"/>
      <c r="HNJ33" s="295"/>
      <c r="HNK33" s="295"/>
      <c r="HNL33" s="295"/>
      <c r="HNM33" s="295"/>
      <c r="HNN33" s="295"/>
      <c r="HNO33" s="295"/>
      <c r="HNP33" s="295"/>
      <c r="HNQ33" s="295"/>
      <c r="HNR33" s="295"/>
      <c r="HNS33" s="295"/>
      <c r="HNT33" s="295"/>
      <c r="HNU33" s="295"/>
      <c r="HNV33" s="295"/>
      <c r="HNW33" s="295"/>
      <c r="HNX33" s="295"/>
      <c r="HNY33" s="295"/>
      <c r="HNZ33" s="295"/>
      <c r="HOA33" s="295"/>
      <c r="HOB33" s="295"/>
      <c r="HOC33" s="295"/>
      <c r="HOD33" s="295"/>
      <c r="HOE33" s="295"/>
      <c r="HOF33" s="295"/>
      <c r="HOG33" s="295"/>
      <c r="HOH33" s="295"/>
      <c r="HOI33" s="295"/>
      <c r="HOJ33" s="295"/>
      <c r="HOK33" s="295"/>
      <c r="HOL33" s="295"/>
      <c r="HOM33" s="295"/>
      <c r="HON33" s="295"/>
      <c r="HOO33" s="295"/>
      <c r="HOP33" s="295"/>
      <c r="HOQ33" s="295"/>
      <c r="HOR33" s="295"/>
      <c r="HOS33" s="295"/>
      <c r="HOT33" s="295"/>
      <c r="HOU33" s="295"/>
      <c r="HOV33" s="295"/>
      <c r="HOW33" s="295"/>
      <c r="HOX33" s="295"/>
      <c r="HOY33" s="295"/>
      <c r="HOZ33" s="295"/>
      <c r="HPA33" s="295"/>
      <c r="HPB33" s="295"/>
      <c r="HPC33" s="295"/>
      <c r="HPD33" s="295"/>
      <c r="HPE33" s="295"/>
      <c r="HPF33" s="295"/>
      <c r="HPG33" s="295"/>
      <c r="HPH33" s="295"/>
      <c r="HPI33" s="295"/>
      <c r="HPJ33" s="295"/>
      <c r="HPK33" s="295"/>
      <c r="HPL33" s="295"/>
      <c r="HPM33" s="295"/>
      <c r="HPN33" s="295"/>
      <c r="HPO33" s="295"/>
      <c r="HPP33" s="295"/>
      <c r="HPQ33" s="295"/>
      <c r="HPR33" s="295"/>
      <c r="HPS33" s="295"/>
      <c r="HPT33" s="295"/>
      <c r="HPU33" s="295"/>
      <c r="HPV33" s="295"/>
      <c r="HPW33" s="295"/>
      <c r="HPX33" s="295"/>
      <c r="HPY33" s="295"/>
      <c r="HPZ33" s="295"/>
      <c r="HQA33" s="295"/>
      <c r="HQB33" s="295"/>
      <c r="HQC33" s="295"/>
      <c r="HQD33" s="295"/>
      <c r="HQE33" s="295"/>
      <c r="HQF33" s="295"/>
      <c r="HQG33" s="295"/>
      <c r="HQH33" s="295"/>
      <c r="HQI33" s="295"/>
      <c r="HQJ33" s="295"/>
      <c r="HQK33" s="295"/>
      <c r="HQL33" s="295"/>
      <c r="HQM33" s="295"/>
      <c r="HQN33" s="295"/>
      <c r="HQO33" s="295"/>
      <c r="HQP33" s="295"/>
      <c r="HQQ33" s="295"/>
      <c r="HQR33" s="295"/>
      <c r="HQS33" s="295"/>
      <c r="HQT33" s="295"/>
      <c r="HQU33" s="295"/>
      <c r="HQV33" s="295"/>
      <c r="HQW33" s="295"/>
      <c r="HQX33" s="295"/>
      <c r="HQY33" s="295"/>
      <c r="HQZ33" s="295"/>
      <c r="HRA33" s="295"/>
      <c r="HRB33" s="295"/>
      <c r="HRC33" s="295"/>
      <c r="HRD33" s="295"/>
      <c r="HRE33" s="295"/>
      <c r="HRF33" s="295"/>
      <c r="HRG33" s="295"/>
      <c r="HRH33" s="295"/>
      <c r="HRI33" s="295"/>
      <c r="HRJ33" s="295"/>
      <c r="HRK33" s="295"/>
      <c r="HRL33" s="295"/>
      <c r="HRM33" s="295"/>
      <c r="HRN33" s="295"/>
      <c r="HRO33" s="295"/>
      <c r="HRP33" s="295"/>
      <c r="HRQ33" s="295"/>
      <c r="HRR33" s="295"/>
      <c r="HRS33" s="295"/>
      <c r="HRT33" s="295"/>
      <c r="HRU33" s="295"/>
      <c r="HRV33" s="295"/>
      <c r="HRW33" s="295"/>
      <c r="HRX33" s="295"/>
      <c r="HRY33" s="295"/>
      <c r="HRZ33" s="295"/>
      <c r="HSA33" s="295"/>
      <c r="HSB33" s="295"/>
      <c r="HSC33" s="295"/>
      <c r="HSD33" s="295"/>
      <c r="HSE33" s="295"/>
      <c r="HSF33" s="295"/>
      <c r="HSG33" s="295"/>
      <c r="HSH33" s="295"/>
      <c r="HSI33" s="295"/>
      <c r="HSJ33" s="295"/>
      <c r="HSK33" s="295"/>
      <c r="HSL33" s="295"/>
      <c r="HSM33" s="295"/>
      <c r="HSN33" s="295"/>
      <c r="HSO33" s="295"/>
      <c r="HSP33" s="295"/>
      <c r="HSQ33" s="295"/>
      <c r="HSR33" s="295"/>
      <c r="HSS33" s="295"/>
      <c r="HST33" s="295"/>
      <c r="HSU33" s="295"/>
      <c r="HSV33" s="295"/>
      <c r="HSW33" s="295"/>
      <c r="HSX33" s="295"/>
      <c r="HSY33" s="295"/>
      <c r="HSZ33" s="295"/>
      <c r="HTA33" s="295"/>
      <c r="HTB33" s="295"/>
      <c r="HTC33" s="295"/>
      <c r="HTD33" s="295"/>
      <c r="HTE33" s="295"/>
      <c r="HTF33" s="295"/>
      <c r="HTG33" s="295"/>
      <c r="HTH33" s="295"/>
      <c r="HTI33" s="295"/>
      <c r="HTJ33" s="295"/>
      <c r="HTK33" s="295"/>
      <c r="HTL33" s="295"/>
      <c r="HTM33" s="295"/>
      <c r="HTN33" s="295"/>
      <c r="HTO33" s="295"/>
      <c r="HTP33" s="295"/>
      <c r="HTQ33" s="295"/>
      <c r="HTR33" s="295"/>
      <c r="HTS33" s="295"/>
      <c r="HTT33" s="295"/>
      <c r="HTU33" s="295"/>
      <c r="HTV33" s="295"/>
      <c r="HTW33" s="295"/>
      <c r="HTX33" s="295"/>
      <c r="HTY33" s="295"/>
      <c r="HTZ33" s="295"/>
      <c r="HUA33" s="295"/>
      <c r="HUB33" s="295"/>
      <c r="HUC33" s="295"/>
      <c r="HUD33" s="295"/>
      <c r="HUE33" s="295"/>
      <c r="HUF33" s="295"/>
      <c r="HUG33" s="295"/>
      <c r="HUH33" s="295"/>
      <c r="HUI33" s="295"/>
      <c r="HUJ33" s="295"/>
      <c r="HUK33" s="295"/>
      <c r="HUL33" s="295"/>
      <c r="HUM33" s="295"/>
      <c r="HUN33" s="295"/>
      <c r="HUO33" s="295"/>
      <c r="HUP33" s="295"/>
      <c r="HUQ33" s="295"/>
      <c r="HUR33" s="295"/>
      <c r="HUS33" s="295"/>
      <c r="HUT33" s="295"/>
      <c r="HUU33" s="295"/>
      <c r="HUV33" s="295"/>
      <c r="HUW33" s="295"/>
      <c r="HUX33" s="295"/>
      <c r="HUY33" s="295"/>
      <c r="HUZ33" s="295"/>
      <c r="HVA33" s="295"/>
      <c r="HVB33" s="295"/>
      <c r="HVC33" s="295"/>
      <c r="HVD33" s="295"/>
      <c r="HVE33" s="295"/>
      <c r="HVF33" s="295"/>
      <c r="HVG33" s="295"/>
      <c r="HVH33" s="295"/>
      <c r="HVI33" s="295"/>
      <c r="HVJ33" s="295"/>
      <c r="HVK33" s="295"/>
      <c r="HVL33" s="295"/>
      <c r="HVM33" s="295"/>
      <c r="HVN33" s="295"/>
      <c r="HVO33" s="295"/>
      <c r="HVP33" s="295"/>
      <c r="HVQ33" s="295"/>
      <c r="HVR33" s="295"/>
      <c r="HVS33" s="295"/>
      <c r="HVT33" s="295"/>
      <c r="HVU33" s="295"/>
      <c r="HVV33" s="295"/>
      <c r="HVW33" s="295"/>
      <c r="HVX33" s="295"/>
      <c r="HVY33" s="295"/>
      <c r="HVZ33" s="295"/>
      <c r="HWA33" s="295"/>
      <c r="HWB33" s="295"/>
      <c r="HWC33" s="295"/>
      <c r="HWD33" s="295"/>
      <c r="HWE33" s="295"/>
      <c r="HWF33" s="295"/>
      <c r="HWG33" s="295"/>
      <c r="HWH33" s="295"/>
      <c r="HWI33" s="295"/>
      <c r="HWJ33" s="295"/>
      <c r="HWK33" s="295"/>
      <c r="HWL33" s="295"/>
      <c r="HWM33" s="295"/>
      <c r="HWN33" s="295"/>
      <c r="HWO33" s="295"/>
      <c r="HWP33" s="295"/>
      <c r="HWQ33" s="295"/>
      <c r="HWR33" s="295"/>
      <c r="HWS33" s="295"/>
      <c r="HWT33" s="295"/>
      <c r="HWU33" s="295"/>
      <c r="HWV33" s="295"/>
      <c r="HWW33" s="295"/>
      <c r="HWX33" s="295"/>
      <c r="HWY33" s="295"/>
      <c r="HWZ33" s="295"/>
      <c r="HXA33" s="295"/>
      <c r="HXB33" s="295"/>
      <c r="HXC33" s="295"/>
      <c r="HXD33" s="295"/>
      <c r="HXE33" s="295"/>
      <c r="HXF33" s="295"/>
      <c r="HXG33" s="295"/>
      <c r="HXH33" s="295"/>
      <c r="HXI33" s="295"/>
      <c r="HXJ33" s="295"/>
      <c r="HXK33" s="295"/>
      <c r="HXL33" s="295"/>
      <c r="HXM33" s="295"/>
      <c r="HXN33" s="295"/>
      <c r="HXO33" s="295"/>
      <c r="HXP33" s="295"/>
      <c r="HXQ33" s="295"/>
      <c r="HXR33" s="295"/>
      <c r="HXS33" s="295"/>
      <c r="HXT33" s="295"/>
      <c r="HXU33" s="295"/>
      <c r="HXV33" s="295"/>
      <c r="HXW33" s="295"/>
      <c r="HXX33" s="295"/>
      <c r="HXY33" s="295"/>
      <c r="HXZ33" s="295"/>
      <c r="HYA33" s="295"/>
      <c r="HYB33" s="295"/>
      <c r="HYC33" s="295"/>
      <c r="HYD33" s="295"/>
      <c r="HYE33" s="295"/>
      <c r="HYF33" s="295"/>
      <c r="HYG33" s="295"/>
      <c r="HYH33" s="295"/>
      <c r="HYI33" s="295"/>
      <c r="HYJ33" s="295"/>
      <c r="HYK33" s="295"/>
      <c r="HYL33" s="295"/>
      <c r="HYM33" s="295"/>
      <c r="HYN33" s="295"/>
      <c r="HYO33" s="295"/>
      <c r="HYP33" s="295"/>
      <c r="HYQ33" s="295"/>
      <c r="HYR33" s="295"/>
      <c r="HYS33" s="295"/>
      <c r="HYT33" s="295"/>
      <c r="HYU33" s="295"/>
      <c r="HYV33" s="295"/>
      <c r="HYW33" s="295"/>
      <c r="HYX33" s="295"/>
      <c r="HYY33" s="295"/>
      <c r="HYZ33" s="295"/>
      <c r="HZA33" s="295"/>
      <c r="HZB33" s="295"/>
      <c r="HZC33" s="295"/>
      <c r="HZD33" s="295"/>
      <c r="HZE33" s="295"/>
      <c r="HZF33" s="295"/>
      <c r="HZG33" s="295"/>
      <c r="HZH33" s="295"/>
      <c r="HZI33" s="295"/>
      <c r="HZJ33" s="295"/>
      <c r="HZK33" s="295"/>
      <c r="HZL33" s="295"/>
      <c r="HZM33" s="295"/>
      <c r="HZN33" s="295"/>
      <c r="HZO33" s="295"/>
      <c r="HZP33" s="295"/>
      <c r="HZQ33" s="295"/>
      <c r="HZR33" s="295"/>
      <c r="HZS33" s="295"/>
      <c r="HZT33" s="295"/>
      <c r="HZU33" s="295"/>
      <c r="HZV33" s="295"/>
      <c r="HZW33" s="295"/>
      <c r="HZX33" s="295"/>
      <c r="HZY33" s="295"/>
      <c r="HZZ33" s="295"/>
      <c r="IAA33" s="295"/>
      <c r="IAB33" s="295"/>
      <c r="IAC33" s="295"/>
      <c r="IAD33" s="295"/>
      <c r="IAE33" s="295"/>
      <c r="IAF33" s="295"/>
      <c r="IAG33" s="295"/>
      <c r="IAH33" s="295"/>
      <c r="IAI33" s="295"/>
      <c r="IAJ33" s="295"/>
      <c r="IAK33" s="295"/>
      <c r="IAL33" s="295"/>
      <c r="IAM33" s="295"/>
      <c r="IAN33" s="295"/>
      <c r="IAO33" s="295"/>
      <c r="IAP33" s="295"/>
      <c r="IAQ33" s="295"/>
      <c r="IAR33" s="295"/>
      <c r="IAS33" s="295"/>
      <c r="IAT33" s="295"/>
      <c r="IAU33" s="295"/>
      <c r="IAV33" s="295"/>
      <c r="IAW33" s="295"/>
      <c r="IAX33" s="295"/>
      <c r="IAY33" s="295"/>
      <c r="IAZ33" s="295"/>
      <c r="IBA33" s="295"/>
      <c r="IBB33" s="295"/>
      <c r="IBC33" s="295"/>
      <c r="IBD33" s="295"/>
      <c r="IBE33" s="295"/>
      <c r="IBF33" s="295"/>
      <c r="IBG33" s="295"/>
      <c r="IBH33" s="295"/>
      <c r="IBI33" s="295"/>
      <c r="IBJ33" s="295"/>
      <c r="IBK33" s="295"/>
      <c r="IBL33" s="295"/>
      <c r="IBM33" s="295"/>
      <c r="IBN33" s="295"/>
      <c r="IBO33" s="295"/>
      <c r="IBP33" s="295"/>
      <c r="IBQ33" s="295"/>
      <c r="IBR33" s="295"/>
      <c r="IBS33" s="295"/>
      <c r="IBT33" s="295"/>
      <c r="IBU33" s="295"/>
      <c r="IBV33" s="295"/>
      <c r="IBW33" s="295"/>
      <c r="IBX33" s="295"/>
      <c r="IBY33" s="295"/>
      <c r="IBZ33" s="295"/>
      <c r="ICA33" s="295"/>
      <c r="ICB33" s="295"/>
      <c r="ICC33" s="295"/>
      <c r="ICD33" s="295"/>
      <c r="ICE33" s="295"/>
      <c r="ICF33" s="295"/>
      <c r="ICG33" s="295"/>
      <c r="ICH33" s="295"/>
      <c r="ICI33" s="295"/>
      <c r="ICJ33" s="295"/>
      <c r="ICK33" s="295"/>
      <c r="ICL33" s="295"/>
      <c r="ICM33" s="295"/>
      <c r="ICN33" s="295"/>
      <c r="ICO33" s="295"/>
      <c r="ICP33" s="295"/>
      <c r="ICQ33" s="295"/>
      <c r="ICR33" s="295"/>
      <c r="ICS33" s="295"/>
      <c r="ICT33" s="295"/>
      <c r="ICU33" s="295"/>
      <c r="ICV33" s="295"/>
      <c r="ICW33" s="295"/>
      <c r="ICX33" s="295"/>
      <c r="ICY33" s="295"/>
      <c r="ICZ33" s="295"/>
      <c r="IDA33" s="295"/>
      <c r="IDB33" s="295"/>
      <c r="IDC33" s="295"/>
      <c r="IDD33" s="295"/>
      <c r="IDE33" s="295"/>
      <c r="IDF33" s="295"/>
      <c r="IDG33" s="295"/>
      <c r="IDH33" s="295"/>
      <c r="IDI33" s="295"/>
      <c r="IDJ33" s="295"/>
      <c r="IDK33" s="295"/>
      <c r="IDL33" s="295"/>
      <c r="IDM33" s="295"/>
      <c r="IDN33" s="295"/>
      <c r="IDO33" s="295"/>
      <c r="IDP33" s="295"/>
      <c r="IDQ33" s="295"/>
      <c r="IDR33" s="295"/>
      <c r="IDS33" s="295"/>
      <c r="IDT33" s="295"/>
      <c r="IDU33" s="295"/>
      <c r="IDV33" s="295"/>
      <c r="IDW33" s="295"/>
      <c r="IDX33" s="295"/>
      <c r="IDY33" s="295"/>
      <c r="IDZ33" s="295"/>
      <c r="IEA33" s="295"/>
      <c r="IEB33" s="295"/>
      <c r="IEC33" s="295"/>
      <c r="IED33" s="295"/>
      <c r="IEE33" s="295"/>
      <c r="IEF33" s="295"/>
      <c r="IEG33" s="295"/>
      <c r="IEH33" s="295"/>
      <c r="IEI33" s="295"/>
      <c r="IEJ33" s="295"/>
      <c r="IEK33" s="295"/>
      <c r="IEL33" s="295"/>
      <c r="IEM33" s="295"/>
      <c r="IEN33" s="295"/>
      <c r="IEO33" s="295"/>
      <c r="IEP33" s="295"/>
      <c r="IEQ33" s="295"/>
      <c r="IER33" s="295"/>
      <c r="IES33" s="295"/>
      <c r="IET33" s="295"/>
      <c r="IEU33" s="295"/>
      <c r="IEV33" s="295"/>
      <c r="IEW33" s="295"/>
      <c r="IEX33" s="295"/>
      <c r="IEY33" s="295"/>
      <c r="IEZ33" s="295"/>
      <c r="IFA33" s="295"/>
      <c r="IFB33" s="295"/>
      <c r="IFC33" s="295"/>
      <c r="IFD33" s="295"/>
      <c r="IFE33" s="295"/>
      <c r="IFF33" s="295"/>
      <c r="IFG33" s="295"/>
      <c r="IFH33" s="295"/>
      <c r="IFI33" s="295"/>
      <c r="IFJ33" s="295"/>
      <c r="IFK33" s="295"/>
      <c r="IFL33" s="295"/>
      <c r="IFM33" s="295"/>
      <c r="IFN33" s="295"/>
      <c r="IFO33" s="295"/>
      <c r="IFP33" s="295"/>
      <c r="IFQ33" s="295"/>
      <c r="IFR33" s="295"/>
      <c r="IFS33" s="295"/>
      <c r="IFT33" s="295"/>
      <c r="IFU33" s="295"/>
      <c r="IFV33" s="295"/>
      <c r="IFW33" s="295"/>
      <c r="IFX33" s="295"/>
      <c r="IFY33" s="295"/>
      <c r="IFZ33" s="295"/>
      <c r="IGA33" s="295"/>
      <c r="IGB33" s="295"/>
      <c r="IGC33" s="295"/>
      <c r="IGD33" s="295"/>
      <c r="IGE33" s="295"/>
      <c r="IGF33" s="295"/>
      <c r="IGG33" s="295"/>
      <c r="IGH33" s="295"/>
      <c r="IGI33" s="295"/>
      <c r="IGJ33" s="295"/>
      <c r="IGK33" s="295"/>
      <c r="IGL33" s="295"/>
      <c r="IGM33" s="295"/>
      <c r="IGN33" s="295"/>
      <c r="IGO33" s="295"/>
      <c r="IGP33" s="295"/>
      <c r="IGQ33" s="295"/>
      <c r="IGR33" s="295"/>
      <c r="IGS33" s="295"/>
      <c r="IGT33" s="295"/>
      <c r="IGU33" s="295"/>
      <c r="IGV33" s="295"/>
      <c r="IGW33" s="295"/>
      <c r="IGX33" s="295"/>
      <c r="IGY33" s="295"/>
      <c r="IGZ33" s="295"/>
      <c r="IHA33" s="295"/>
      <c r="IHB33" s="295"/>
      <c r="IHC33" s="295"/>
      <c r="IHD33" s="295"/>
      <c r="IHE33" s="295"/>
      <c r="IHF33" s="295"/>
      <c r="IHG33" s="295"/>
      <c r="IHH33" s="295"/>
      <c r="IHI33" s="295"/>
      <c r="IHJ33" s="295"/>
      <c r="IHK33" s="295"/>
      <c r="IHL33" s="295"/>
      <c r="IHM33" s="295"/>
      <c r="IHN33" s="295"/>
      <c r="IHO33" s="295"/>
      <c r="IHP33" s="295"/>
      <c r="IHQ33" s="295"/>
      <c r="IHR33" s="295"/>
      <c r="IHS33" s="295"/>
      <c r="IHT33" s="295"/>
      <c r="IHU33" s="295"/>
      <c r="IHV33" s="295"/>
      <c r="IHW33" s="295"/>
      <c r="IHX33" s="295"/>
      <c r="IHY33" s="295"/>
      <c r="IHZ33" s="295"/>
      <c r="IIA33" s="295"/>
      <c r="IIB33" s="295"/>
      <c r="IIC33" s="295"/>
      <c r="IID33" s="295"/>
      <c r="IIE33" s="295"/>
      <c r="IIF33" s="295"/>
      <c r="IIG33" s="295"/>
      <c r="IIH33" s="295"/>
      <c r="III33" s="295"/>
      <c r="IIJ33" s="295"/>
      <c r="IIK33" s="295"/>
      <c r="IIL33" s="295"/>
      <c r="IIM33" s="295"/>
      <c r="IIN33" s="295"/>
      <c r="IIO33" s="295"/>
      <c r="IIP33" s="295"/>
      <c r="IIQ33" s="295"/>
      <c r="IIR33" s="295"/>
      <c r="IIS33" s="295"/>
      <c r="IIT33" s="295"/>
      <c r="IIU33" s="295"/>
      <c r="IIV33" s="295"/>
      <c r="IIW33" s="295"/>
      <c r="IIX33" s="295"/>
      <c r="IIY33" s="295"/>
      <c r="IIZ33" s="295"/>
      <c r="IJA33" s="295"/>
      <c r="IJB33" s="295"/>
      <c r="IJC33" s="295"/>
      <c r="IJD33" s="295"/>
      <c r="IJE33" s="295"/>
      <c r="IJF33" s="295"/>
      <c r="IJG33" s="295"/>
      <c r="IJH33" s="295"/>
      <c r="IJI33" s="295"/>
      <c r="IJJ33" s="295"/>
      <c r="IJK33" s="295"/>
      <c r="IJL33" s="295"/>
      <c r="IJM33" s="295"/>
      <c r="IJN33" s="295"/>
      <c r="IJO33" s="295"/>
      <c r="IJP33" s="295"/>
      <c r="IJQ33" s="295"/>
      <c r="IJR33" s="295"/>
      <c r="IJS33" s="295"/>
      <c r="IJT33" s="295"/>
      <c r="IJU33" s="295"/>
      <c r="IJV33" s="295"/>
      <c r="IJW33" s="295"/>
      <c r="IJX33" s="295"/>
      <c r="IJY33" s="295"/>
      <c r="IJZ33" s="295"/>
      <c r="IKA33" s="295"/>
      <c r="IKB33" s="295"/>
      <c r="IKC33" s="295"/>
      <c r="IKD33" s="295"/>
      <c r="IKE33" s="295"/>
      <c r="IKF33" s="295"/>
      <c r="IKG33" s="295"/>
      <c r="IKH33" s="295"/>
      <c r="IKI33" s="295"/>
      <c r="IKJ33" s="295"/>
      <c r="IKK33" s="295"/>
      <c r="IKL33" s="295"/>
      <c r="IKM33" s="295"/>
      <c r="IKN33" s="295"/>
      <c r="IKO33" s="295"/>
      <c r="IKP33" s="295"/>
      <c r="IKQ33" s="295"/>
      <c r="IKR33" s="295"/>
      <c r="IKS33" s="295"/>
      <c r="IKT33" s="295"/>
      <c r="IKU33" s="295"/>
      <c r="IKV33" s="295"/>
      <c r="IKW33" s="295"/>
      <c r="IKX33" s="295"/>
      <c r="IKY33" s="295"/>
      <c r="IKZ33" s="295"/>
      <c r="ILA33" s="295"/>
      <c r="ILB33" s="295"/>
      <c r="ILC33" s="295"/>
      <c r="ILD33" s="295"/>
      <c r="ILE33" s="295"/>
      <c r="ILF33" s="295"/>
      <c r="ILG33" s="295"/>
      <c r="ILH33" s="295"/>
      <c r="ILI33" s="295"/>
      <c r="ILJ33" s="295"/>
      <c r="ILK33" s="295"/>
      <c r="ILL33" s="295"/>
      <c r="ILM33" s="295"/>
      <c r="ILN33" s="295"/>
      <c r="ILO33" s="295"/>
      <c r="ILP33" s="295"/>
      <c r="ILQ33" s="295"/>
      <c r="ILR33" s="295"/>
      <c r="ILS33" s="295"/>
      <c r="ILT33" s="295"/>
      <c r="ILU33" s="295"/>
      <c r="ILV33" s="295"/>
      <c r="ILW33" s="295"/>
      <c r="ILX33" s="295"/>
      <c r="ILY33" s="295"/>
      <c r="ILZ33" s="295"/>
      <c r="IMA33" s="295"/>
      <c r="IMB33" s="295"/>
      <c r="IMC33" s="295"/>
      <c r="IMD33" s="295"/>
      <c r="IME33" s="295"/>
      <c r="IMF33" s="295"/>
      <c r="IMG33" s="295"/>
      <c r="IMH33" s="295"/>
      <c r="IMI33" s="295"/>
      <c r="IMJ33" s="295"/>
      <c r="IMK33" s="295"/>
      <c r="IML33" s="295"/>
      <c r="IMM33" s="295"/>
      <c r="IMN33" s="295"/>
      <c r="IMO33" s="295"/>
      <c r="IMP33" s="295"/>
      <c r="IMQ33" s="295"/>
      <c r="IMR33" s="295"/>
      <c r="IMS33" s="295"/>
      <c r="IMT33" s="295"/>
      <c r="IMU33" s="295"/>
      <c r="IMV33" s="295"/>
      <c r="IMW33" s="295"/>
      <c r="IMX33" s="295"/>
      <c r="IMY33" s="295"/>
      <c r="IMZ33" s="295"/>
      <c r="INA33" s="295"/>
      <c r="INB33" s="295"/>
      <c r="INC33" s="295"/>
      <c r="IND33" s="295"/>
      <c r="INE33" s="295"/>
      <c r="INF33" s="295"/>
      <c r="ING33" s="295"/>
      <c r="INH33" s="295"/>
      <c r="INI33" s="295"/>
      <c r="INJ33" s="295"/>
      <c r="INK33" s="295"/>
      <c r="INL33" s="295"/>
      <c r="INM33" s="295"/>
      <c r="INN33" s="295"/>
      <c r="INO33" s="295"/>
      <c r="INP33" s="295"/>
      <c r="INQ33" s="295"/>
      <c r="INR33" s="295"/>
      <c r="INS33" s="295"/>
      <c r="INT33" s="295"/>
      <c r="INU33" s="295"/>
      <c r="INV33" s="295"/>
      <c r="INW33" s="295"/>
      <c r="INX33" s="295"/>
      <c r="INY33" s="295"/>
      <c r="INZ33" s="295"/>
      <c r="IOA33" s="295"/>
      <c r="IOB33" s="295"/>
      <c r="IOC33" s="295"/>
      <c r="IOD33" s="295"/>
      <c r="IOE33" s="295"/>
      <c r="IOF33" s="295"/>
      <c r="IOG33" s="295"/>
      <c r="IOH33" s="295"/>
      <c r="IOI33" s="295"/>
      <c r="IOJ33" s="295"/>
      <c r="IOK33" s="295"/>
      <c r="IOL33" s="295"/>
      <c r="IOM33" s="295"/>
      <c r="ION33" s="295"/>
      <c r="IOO33" s="295"/>
      <c r="IOP33" s="295"/>
      <c r="IOQ33" s="295"/>
      <c r="IOR33" s="295"/>
      <c r="IOS33" s="295"/>
      <c r="IOT33" s="295"/>
      <c r="IOU33" s="295"/>
      <c r="IOV33" s="295"/>
      <c r="IOW33" s="295"/>
      <c r="IOX33" s="295"/>
      <c r="IOY33" s="295"/>
      <c r="IOZ33" s="295"/>
      <c r="IPA33" s="295"/>
      <c r="IPB33" s="295"/>
      <c r="IPC33" s="295"/>
      <c r="IPD33" s="295"/>
      <c r="IPE33" s="295"/>
      <c r="IPF33" s="295"/>
      <c r="IPG33" s="295"/>
      <c r="IPH33" s="295"/>
      <c r="IPI33" s="295"/>
      <c r="IPJ33" s="295"/>
      <c r="IPK33" s="295"/>
      <c r="IPL33" s="295"/>
      <c r="IPM33" s="295"/>
      <c r="IPN33" s="295"/>
      <c r="IPO33" s="295"/>
      <c r="IPP33" s="295"/>
      <c r="IPQ33" s="295"/>
      <c r="IPR33" s="295"/>
      <c r="IPS33" s="295"/>
      <c r="IPT33" s="295"/>
      <c r="IPU33" s="295"/>
      <c r="IPV33" s="295"/>
      <c r="IPW33" s="295"/>
      <c r="IPX33" s="295"/>
      <c r="IPY33" s="295"/>
      <c r="IPZ33" s="295"/>
      <c r="IQA33" s="295"/>
      <c r="IQB33" s="295"/>
      <c r="IQC33" s="295"/>
      <c r="IQD33" s="295"/>
      <c r="IQE33" s="295"/>
      <c r="IQF33" s="295"/>
      <c r="IQG33" s="295"/>
      <c r="IQH33" s="295"/>
      <c r="IQI33" s="295"/>
      <c r="IQJ33" s="295"/>
      <c r="IQK33" s="295"/>
      <c r="IQL33" s="295"/>
      <c r="IQM33" s="295"/>
      <c r="IQN33" s="295"/>
      <c r="IQO33" s="295"/>
      <c r="IQP33" s="295"/>
      <c r="IQQ33" s="295"/>
      <c r="IQR33" s="295"/>
      <c r="IQS33" s="295"/>
      <c r="IQT33" s="295"/>
      <c r="IQU33" s="295"/>
      <c r="IQV33" s="295"/>
      <c r="IQW33" s="295"/>
      <c r="IQX33" s="295"/>
      <c r="IQY33" s="295"/>
      <c r="IQZ33" s="295"/>
      <c r="IRA33" s="295"/>
      <c r="IRB33" s="295"/>
      <c r="IRC33" s="295"/>
      <c r="IRD33" s="295"/>
      <c r="IRE33" s="295"/>
      <c r="IRF33" s="295"/>
      <c r="IRG33" s="295"/>
      <c r="IRH33" s="295"/>
      <c r="IRI33" s="295"/>
      <c r="IRJ33" s="295"/>
      <c r="IRK33" s="295"/>
      <c r="IRL33" s="295"/>
      <c r="IRM33" s="295"/>
      <c r="IRN33" s="295"/>
      <c r="IRO33" s="295"/>
      <c r="IRP33" s="295"/>
      <c r="IRQ33" s="295"/>
      <c r="IRR33" s="295"/>
      <c r="IRS33" s="295"/>
      <c r="IRT33" s="295"/>
      <c r="IRU33" s="295"/>
      <c r="IRV33" s="295"/>
      <c r="IRW33" s="295"/>
      <c r="IRX33" s="295"/>
      <c r="IRY33" s="295"/>
      <c r="IRZ33" s="295"/>
      <c r="ISA33" s="295"/>
      <c r="ISB33" s="295"/>
      <c r="ISC33" s="295"/>
      <c r="ISD33" s="295"/>
      <c r="ISE33" s="295"/>
      <c r="ISF33" s="295"/>
      <c r="ISG33" s="295"/>
      <c r="ISH33" s="295"/>
      <c r="ISI33" s="295"/>
      <c r="ISJ33" s="295"/>
      <c r="ISK33" s="295"/>
      <c r="ISL33" s="295"/>
      <c r="ISM33" s="295"/>
      <c r="ISN33" s="295"/>
      <c r="ISO33" s="295"/>
      <c r="ISP33" s="295"/>
      <c r="ISQ33" s="295"/>
      <c r="ISR33" s="295"/>
      <c r="ISS33" s="295"/>
      <c r="IST33" s="295"/>
      <c r="ISU33" s="295"/>
      <c r="ISV33" s="295"/>
      <c r="ISW33" s="295"/>
      <c r="ISX33" s="295"/>
      <c r="ISY33" s="295"/>
      <c r="ISZ33" s="295"/>
      <c r="ITA33" s="295"/>
      <c r="ITB33" s="295"/>
      <c r="ITC33" s="295"/>
      <c r="ITD33" s="295"/>
      <c r="ITE33" s="295"/>
      <c r="ITF33" s="295"/>
      <c r="ITG33" s="295"/>
      <c r="ITH33" s="295"/>
      <c r="ITI33" s="295"/>
      <c r="ITJ33" s="295"/>
      <c r="ITK33" s="295"/>
      <c r="ITL33" s="295"/>
      <c r="ITM33" s="295"/>
      <c r="ITN33" s="295"/>
      <c r="ITO33" s="295"/>
      <c r="ITP33" s="295"/>
      <c r="ITQ33" s="295"/>
      <c r="ITR33" s="295"/>
      <c r="ITS33" s="295"/>
      <c r="ITT33" s="295"/>
      <c r="ITU33" s="295"/>
      <c r="ITV33" s="295"/>
      <c r="ITW33" s="295"/>
      <c r="ITX33" s="295"/>
      <c r="ITY33" s="295"/>
      <c r="ITZ33" s="295"/>
      <c r="IUA33" s="295"/>
      <c r="IUB33" s="295"/>
      <c r="IUC33" s="295"/>
      <c r="IUD33" s="295"/>
      <c r="IUE33" s="295"/>
      <c r="IUF33" s="295"/>
      <c r="IUG33" s="295"/>
      <c r="IUH33" s="295"/>
      <c r="IUI33" s="295"/>
      <c r="IUJ33" s="295"/>
      <c r="IUK33" s="295"/>
      <c r="IUL33" s="295"/>
      <c r="IUM33" s="295"/>
      <c r="IUN33" s="295"/>
      <c r="IUO33" s="295"/>
      <c r="IUP33" s="295"/>
      <c r="IUQ33" s="295"/>
      <c r="IUR33" s="295"/>
      <c r="IUS33" s="295"/>
      <c r="IUT33" s="295"/>
      <c r="IUU33" s="295"/>
      <c r="IUV33" s="295"/>
      <c r="IUW33" s="295"/>
      <c r="IUX33" s="295"/>
      <c r="IUY33" s="295"/>
      <c r="IUZ33" s="295"/>
      <c r="IVA33" s="295"/>
      <c r="IVB33" s="295"/>
      <c r="IVC33" s="295"/>
      <c r="IVD33" s="295"/>
      <c r="IVE33" s="295"/>
      <c r="IVF33" s="295"/>
      <c r="IVG33" s="295"/>
      <c r="IVH33" s="295"/>
      <c r="IVI33" s="295"/>
      <c r="IVJ33" s="295"/>
      <c r="IVK33" s="295"/>
      <c r="IVL33" s="295"/>
      <c r="IVM33" s="295"/>
      <c r="IVN33" s="295"/>
      <c r="IVO33" s="295"/>
      <c r="IVP33" s="295"/>
      <c r="IVQ33" s="295"/>
      <c r="IVR33" s="295"/>
      <c r="IVS33" s="295"/>
      <c r="IVT33" s="295"/>
      <c r="IVU33" s="295"/>
      <c r="IVV33" s="295"/>
      <c r="IVW33" s="295"/>
      <c r="IVX33" s="295"/>
      <c r="IVY33" s="295"/>
      <c r="IVZ33" s="295"/>
      <c r="IWA33" s="295"/>
      <c r="IWB33" s="295"/>
      <c r="IWC33" s="295"/>
      <c r="IWD33" s="295"/>
      <c r="IWE33" s="295"/>
      <c r="IWF33" s="295"/>
      <c r="IWG33" s="295"/>
      <c r="IWH33" s="295"/>
      <c r="IWI33" s="295"/>
      <c r="IWJ33" s="295"/>
      <c r="IWK33" s="295"/>
      <c r="IWL33" s="295"/>
      <c r="IWM33" s="295"/>
      <c r="IWN33" s="295"/>
      <c r="IWO33" s="295"/>
      <c r="IWP33" s="295"/>
      <c r="IWQ33" s="295"/>
      <c r="IWR33" s="295"/>
      <c r="IWS33" s="295"/>
      <c r="IWT33" s="295"/>
      <c r="IWU33" s="295"/>
      <c r="IWV33" s="295"/>
      <c r="IWW33" s="295"/>
      <c r="IWX33" s="295"/>
      <c r="IWY33" s="295"/>
      <c r="IWZ33" s="295"/>
      <c r="IXA33" s="295"/>
      <c r="IXB33" s="295"/>
      <c r="IXC33" s="295"/>
      <c r="IXD33" s="295"/>
      <c r="IXE33" s="295"/>
      <c r="IXF33" s="295"/>
      <c r="IXG33" s="295"/>
      <c r="IXH33" s="295"/>
      <c r="IXI33" s="295"/>
      <c r="IXJ33" s="295"/>
      <c r="IXK33" s="295"/>
      <c r="IXL33" s="295"/>
      <c r="IXM33" s="295"/>
      <c r="IXN33" s="295"/>
      <c r="IXO33" s="295"/>
      <c r="IXP33" s="295"/>
      <c r="IXQ33" s="295"/>
      <c r="IXR33" s="295"/>
      <c r="IXS33" s="295"/>
      <c r="IXT33" s="295"/>
      <c r="IXU33" s="295"/>
      <c r="IXV33" s="295"/>
      <c r="IXW33" s="295"/>
      <c r="IXX33" s="295"/>
      <c r="IXY33" s="295"/>
      <c r="IXZ33" s="295"/>
      <c r="IYA33" s="295"/>
      <c r="IYB33" s="295"/>
      <c r="IYC33" s="295"/>
      <c r="IYD33" s="295"/>
      <c r="IYE33" s="295"/>
      <c r="IYF33" s="295"/>
      <c r="IYG33" s="295"/>
      <c r="IYH33" s="295"/>
      <c r="IYI33" s="295"/>
      <c r="IYJ33" s="295"/>
      <c r="IYK33" s="295"/>
      <c r="IYL33" s="295"/>
      <c r="IYM33" s="295"/>
      <c r="IYN33" s="295"/>
      <c r="IYO33" s="295"/>
      <c r="IYP33" s="295"/>
      <c r="IYQ33" s="295"/>
      <c r="IYR33" s="295"/>
      <c r="IYS33" s="295"/>
      <c r="IYT33" s="295"/>
      <c r="IYU33" s="295"/>
      <c r="IYV33" s="295"/>
      <c r="IYW33" s="295"/>
      <c r="IYX33" s="295"/>
      <c r="IYY33" s="295"/>
      <c r="IYZ33" s="295"/>
      <c r="IZA33" s="295"/>
      <c r="IZB33" s="295"/>
      <c r="IZC33" s="295"/>
      <c r="IZD33" s="295"/>
      <c r="IZE33" s="295"/>
      <c r="IZF33" s="295"/>
      <c r="IZG33" s="295"/>
      <c r="IZH33" s="295"/>
      <c r="IZI33" s="295"/>
      <c r="IZJ33" s="295"/>
      <c r="IZK33" s="295"/>
      <c r="IZL33" s="295"/>
      <c r="IZM33" s="295"/>
      <c r="IZN33" s="295"/>
      <c r="IZO33" s="295"/>
      <c r="IZP33" s="295"/>
      <c r="IZQ33" s="295"/>
      <c r="IZR33" s="295"/>
      <c r="IZS33" s="295"/>
      <c r="IZT33" s="295"/>
      <c r="IZU33" s="295"/>
      <c r="IZV33" s="295"/>
      <c r="IZW33" s="295"/>
      <c r="IZX33" s="295"/>
      <c r="IZY33" s="295"/>
      <c r="IZZ33" s="295"/>
      <c r="JAA33" s="295"/>
      <c r="JAB33" s="295"/>
      <c r="JAC33" s="295"/>
      <c r="JAD33" s="295"/>
      <c r="JAE33" s="295"/>
      <c r="JAF33" s="295"/>
      <c r="JAG33" s="295"/>
      <c r="JAH33" s="295"/>
      <c r="JAI33" s="295"/>
      <c r="JAJ33" s="295"/>
      <c r="JAK33" s="295"/>
      <c r="JAL33" s="295"/>
      <c r="JAM33" s="295"/>
      <c r="JAN33" s="295"/>
      <c r="JAO33" s="295"/>
      <c r="JAP33" s="295"/>
      <c r="JAQ33" s="295"/>
      <c r="JAR33" s="295"/>
      <c r="JAS33" s="295"/>
      <c r="JAT33" s="295"/>
      <c r="JAU33" s="295"/>
      <c r="JAV33" s="295"/>
      <c r="JAW33" s="295"/>
      <c r="JAX33" s="295"/>
      <c r="JAY33" s="295"/>
      <c r="JAZ33" s="295"/>
      <c r="JBA33" s="295"/>
      <c r="JBB33" s="295"/>
      <c r="JBC33" s="295"/>
      <c r="JBD33" s="295"/>
      <c r="JBE33" s="295"/>
      <c r="JBF33" s="295"/>
      <c r="JBG33" s="295"/>
      <c r="JBH33" s="295"/>
      <c r="JBI33" s="295"/>
      <c r="JBJ33" s="295"/>
      <c r="JBK33" s="295"/>
      <c r="JBL33" s="295"/>
      <c r="JBM33" s="295"/>
      <c r="JBN33" s="295"/>
      <c r="JBO33" s="295"/>
      <c r="JBP33" s="295"/>
      <c r="JBQ33" s="295"/>
      <c r="JBR33" s="295"/>
      <c r="JBS33" s="295"/>
      <c r="JBT33" s="295"/>
      <c r="JBU33" s="295"/>
      <c r="JBV33" s="295"/>
      <c r="JBW33" s="295"/>
      <c r="JBX33" s="295"/>
      <c r="JBY33" s="295"/>
      <c r="JBZ33" s="295"/>
      <c r="JCA33" s="295"/>
      <c r="JCB33" s="295"/>
      <c r="JCC33" s="295"/>
      <c r="JCD33" s="295"/>
      <c r="JCE33" s="295"/>
      <c r="JCF33" s="295"/>
      <c r="JCG33" s="295"/>
      <c r="JCH33" s="295"/>
      <c r="JCI33" s="295"/>
      <c r="JCJ33" s="295"/>
      <c r="JCK33" s="295"/>
      <c r="JCL33" s="295"/>
      <c r="JCM33" s="295"/>
      <c r="JCN33" s="295"/>
      <c r="JCO33" s="295"/>
      <c r="JCP33" s="295"/>
      <c r="JCQ33" s="295"/>
      <c r="JCR33" s="295"/>
      <c r="JCS33" s="295"/>
      <c r="JCT33" s="295"/>
      <c r="JCU33" s="295"/>
      <c r="JCV33" s="295"/>
      <c r="JCW33" s="295"/>
      <c r="JCX33" s="295"/>
      <c r="JCY33" s="295"/>
      <c r="JCZ33" s="295"/>
      <c r="JDA33" s="295"/>
      <c r="JDB33" s="295"/>
      <c r="JDC33" s="295"/>
      <c r="JDD33" s="295"/>
      <c r="JDE33" s="295"/>
      <c r="JDF33" s="295"/>
      <c r="JDG33" s="295"/>
      <c r="JDH33" s="295"/>
      <c r="JDI33" s="295"/>
      <c r="JDJ33" s="295"/>
      <c r="JDK33" s="295"/>
      <c r="JDL33" s="295"/>
      <c r="JDM33" s="295"/>
      <c r="JDN33" s="295"/>
      <c r="JDO33" s="295"/>
      <c r="JDP33" s="295"/>
      <c r="JDQ33" s="295"/>
      <c r="JDR33" s="295"/>
      <c r="JDS33" s="295"/>
      <c r="JDT33" s="295"/>
      <c r="JDU33" s="295"/>
      <c r="JDV33" s="295"/>
      <c r="JDW33" s="295"/>
      <c r="JDX33" s="295"/>
      <c r="JDY33" s="295"/>
      <c r="JDZ33" s="295"/>
      <c r="JEA33" s="295"/>
      <c r="JEB33" s="295"/>
      <c r="JEC33" s="295"/>
      <c r="JED33" s="295"/>
      <c r="JEE33" s="295"/>
      <c r="JEF33" s="295"/>
      <c r="JEG33" s="295"/>
      <c r="JEH33" s="295"/>
      <c r="JEI33" s="295"/>
      <c r="JEJ33" s="295"/>
      <c r="JEK33" s="295"/>
      <c r="JEL33" s="295"/>
      <c r="JEM33" s="295"/>
      <c r="JEN33" s="295"/>
      <c r="JEO33" s="295"/>
      <c r="JEP33" s="295"/>
      <c r="JEQ33" s="295"/>
      <c r="JER33" s="295"/>
      <c r="JES33" s="295"/>
      <c r="JET33" s="295"/>
      <c r="JEU33" s="295"/>
      <c r="JEV33" s="295"/>
      <c r="JEW33" s="295"/>
      <c r="JEX33" s="295"/>
      <c r="JEY33" s="295"/>
      <c r="JEZ33" s="295"/>
      <c r="JFA33" s="295"/>
      <c r="JFB33" s="295"/>
      <c r="JFC33" s="295"/>
      <c r="JFD33" s="295"/>
      <c r="JFE33" s="295"/>
      <c r="JFF33" s="295"/>
      <c r="JFG33" s="295"/>
      <c r="JFH33" s="295"/>
      <c r="JFI33" s="295"/>
      <c r="JFJ33" s="295"/>
      <c r="JFK33" s="295"/>
      <c r="JFL33" s="295"/>
      <c r="JFM33" s="295"/>
      <c r="JFN33" s="295"/>
      <c r="JFO33" s="295"/>
      <c r="JFP33" s="295"/>
      <c r="JFQ33" s="295"/>
      <c r="JFR33" s="295"/>
      <c r="JFS33" s="295"/>
      <c r="JFT33" s="295"/>
      <c r="JFU33" s="295"/>
      <c r="JFV33" s="295"/>
      <c r="JFW33" s="295"/>
      <c r="JFX33" s="295"/>
      <c r="JFY33" s="295"/>
      <c r="JFZ33" s="295"/>
      <c r="JGA33" s="295"/>
      <c r="JGB33" s="295"/>
      <c r="JGC33" s="295"/>
      <c r="JGD33" s="295"/>
      <c r="JGE33" s="295"/>
      <c r="JGF33" s="295"/>
      <c r="JGG33" s="295"/>
      <c r="JGH33" s="295"/>
      <c r="JGI33" s="295"/>
      <c r="JGJ33" s="295"/>
      <c r="JGK33" s="295"/>
      <c r="JGL33" s="295"/>
      <c r="JGM33" s="295"/>
      <c r="JGN33" s="295"/>
      <c r="JGO33" s="295"/>
      <c r="JGP33" s="295"/>
      <c r="JGQ33" s="295"/>
      <c r="JGR33" s="295"/>
      <c r="JGS33" s="295"/>
      <c r="JGT33" s="295"/>
      <c r="JGU33" s="295"/>
      <c r="JGV33" s="295"/>
      <c r="JGW33" s="295"/>
      <c r="JGX33" s="295"/>
      <c r="JGY33" s="295"/>
      <c r="JGZ33" s="295"/>
      <c r="JHA33" s="295"/>
      <c r="JHB33" s="295"/>
      <c r="JHC33" s="295"/>
      <c r="JHD33" s="295"/>
      <c r="JHE33" s="295"/>
      <c r="JHF33" s="295"/>
      <c r="JHG33" s="295"/>
      <c r="JHH33" s="295"/>
      <c r="JHI33" s="295"/>
      <c r="JHJ33" s="295"/>
      <c r="JHK33" s="295"/>
      <c r="JHL33" s="295"/>
      <c r="JHM33" s="295"/>
      <c r="JHN33" s="295"/>
      <c r="JHO33" s="295"/>
      <c r="JHP33" s="295"/>
      <c r="JHQ33" s="295"/>
      <c r="JHR33" s="295"/>
      <c r="JHS33" s="295"/>
      <c r="JHT33" s="295"/>
      <c r="JHU33" s="295"/>
      <c r="JHV33" s="295"/>
      <c r="JHW33" s="295"/>
      <c r="JHX33" s="295"/>
      <c r="JHY33" s="295"/>
      <c r="JHZ33" s="295"/>
      <c r="JIA33" s="295"/>
      <c r="JIB33" s="295"/>
      <c r="JIC33" s="295"/>
      <c r="JID33" s="295"/>
      <c r="JIE33" s="295"/>
      <c r="JIF33" s="295"/>
      <c r="JIG33" s="295"/>
      <c r="JIH33" s="295"/>
      <c r="JII33" s="295"/>
      <c r="JIJ33" s="295"/>
      <c r="JIK33" s="295"/>
      <c r="JIL33" s="295"/>
      <c r="JIM33" s="295"/>
      <c r="JIN33" s="295"/>
      <c r="JIO33" s="295"/>
      <c r="JIP33" s="295"/>
      <c r="JIQ33" s="295"/>
      <c r="JIR33" s="295"/>
      <c r="JIS33" s="295"/>
      <c r="JIT33" s="295"/>
      <c r="JIU33" s="295"/>
      <c r="JIV33" s="295"/>
      <c r="JIW33" s="295"/>
      <c r="JIX33" s="295"/>
      <c r="JIY33" s="295"/>
      <c r="JIZ33" s="295"/>
      <c r="JJA33" s="295"/>
      <c r="JJB33" s="295"/>
      <c r="JJC33" s="295"/>
      <c r="JJD33" s="295"/>
      <c r="JJE33" s="295"/>
      <c r="JJF33" s="295"/>
      <c r="JJG33" s="295"/>
      <c r="JJH33" s="295"/>
      <c r="JJI33" s="295"/>
      <c r="JJJ33" s="295"/>
      <c r="JJK33" s="295"/>
      <c r="JJL33" s="295"/>
      <c r="JJM33" s="295"/>
      <c r="JJN33" s="295"/>
      <c r="JJO33" s="295"/>
      <c r="JJP33" s="295"/>
      <c r="JJQ33" s="295"/>
      <c r="JJR33" s="295"/>
      <c r="JJS33" s="295"/>
      <c r="JJT33" s="295"/>
      <c r="JJU33" s="295"/>
      <c r="JJV33" s="295"/>
      <c r="JJW33" s="295"/>
      <c r="JJX33" s="295"/>
      <c r="JJY33" s="295"/>
      <c r="JJZ33" s="295"/>
      <c r="JKA33" s="295"/>
      <c r="JKB33" s="295"/>
      <c r="JKC33" s="295"/>
      <c r="JKD33" s="295"/>
      <c r="JKE33" s="295"/>
      <c r="JKF33" s="295"/>
      <c r="JKG33" s="295"/>
      <c r="JKH33" s="295"/>
      <c r="JKI33" s="295"/>
      <c r="JKJ33" s="295"/>
      <c r="JKK33" s="295"/>
      <c r="JKL33" s="295"/>
      <c r="JKM33" s="295"/>
      <c r="JKN33" s="295"/>
      <c r="JKO33" s="295"/>
      <c r="JKP33" s="295"/>
      <c r="JKQ33" s="295"/>
      <c r="JKR33" s="295"/>
      <c r="JKS33" s="295"/>
      <c r="JKT33" s="295"/>
      <c r="JKU33" s="295"/>
      <c r="JKV33" s="295"/>
      <c r="JKW33" s="295"/>
      <c r="JKX33" s="295"/>
      <c r="JKY33" s="295"/>
      <c r="JKZ33" s="295"/>
      <c r="JLA33" s="295"/>
      <c r="JLB33" s="295"/>
      <c r="JLC33" s="295"/>
      <c r="JLD33" s="295"/>
      <c r="JLE33" s="295"/>
      <c r="JLF33" s="295"/>
      <c r="JLG33" s="295"/>
      <c r="JLH33" s="295"/>
      <c r="JLI33" s="295"/>
      <c r="JLJ33" s="295"/>
      <c r="JLK33" s="295"/>
      <c r="JLL33" s="295"/>
      <c r="JLM33" s="295"/>
      <c r="JLN33" s="295"/>
      <c r="JLO33" s="295"/>
      <c r="JLP33" s="295"/>
      <c r="JLQ33" s="295"/>
      <c r="JLR33" s="295"/>
      <c r="JLS33" s="295"/>
      <c r="JLT33" s="295"/>
      <c r="JLU33" s="295"/>
      <c r="JLV33" s="295"/>
      <c r="JLW33" s="295"/>
      <c r="JLX33" s="295"/>
      <c r="JLY33" s="295"/>
      <c r="JLZ33" s="295"/>
      <c r="JMA33" s="295"/>
      <c r="JMB33" s="295"/>
      <c r="JMC33" s="295"/>
      <c r="JMD33" s="295"/>
      <c r="JME33" s="295"/>
      <c r="JMF33" s="295"/>
      <c r="JMG33" s="295"/>
      <c r="JMH33" s="295"/>
      <c r="JMI33" s="295"/>
      <c r="JMJ33" s="295"/>
      <c r="JMK33" s="295"/>
      <c r="JML33" s="295"/>
      <c r="JMM33" s="295"/>
      <c r="JMN33" s="295"/>
      <c r="JMO33" s="295"/>
      <c r="JMP33" s="295"/>
      <c r="JMQ33" s="295"/>
      <c r="JMR33" s="295"/>
      <c r="JMS33" s="295"/>
      <c r="JMT33" s="295"/>
      <c r="JMU33" s="295"/>
      <c r="JMV33" s="295"/>
      <c r="JMW33" s="295"/>
      <c r="JMX33" s="295"/>
      <c r="JMY33" s="295"/>
      <c r="JMZ33" s="295"/>
      <c r="JNA33" s="295"/>
      <c r="JNB33" s="295"/>
      <c r="JNC33" s="295"/>
      <c r="JND33" s="295"/>
      <c r="JNE33" s="295"/>
      <c r="JNF33" s="295"/>
      <c r="JNG33" s="295"/>
      <c r="JNH33" s="295"/>
      <c r="JNI33" s="295"/>
      <c r="JNJ33" s="295"/>
      <c r="JNK33" s="295"/>
      <c r="JNL33" s="295"/>
      <c r="JNM33" s="295"/>
      <c r="JNN33" s="295"/>
      <c r="JNO33" s="295"/>
      <c r="JNP33" s="295"/>
      <c r="JNQ33" s="295"/>
      <c r="JNR33" s="295"/>
      <c r="JNS33" s="295"/>
      <c r="JNT33" s="295"/>
      <c r="JNU33" s="295"/>
      <c r="JNV33" s="295"/>
      <c r="JNW33" s="295"/>
      <c r="JNX33" s="295"/>
      <c r="JNY33" s="295"/>
      <c r="JNZ33" s="295"/>
      <c r="JOA33" s="295"/>
      <c r="JOB33" s="295"/>
      <c r="JOC33" s="295"/>
      <c r="JOD33" s="295"/>
      <c r="JOE33" s="295"/>
      <c r="JOF33" s="295"/>
      <c r="JOG33" s="295"/>
      <c r="JOH33" s="295"/>
      <c r="JOI33" s="295"/>
      <c r="JOJ33" s="295"/>
      <c r="JOK33" s="295"/>
      <c r="JOL33" s="295"/>
      <c r="JOM33" s="295"/>
      <c r="JON33" s="295"/>
      <c r="JOO33" s="295"/>
      <c r="JOP33" s="295"/>
      <c r="JOQ33" s="295"/>
      <c r="JOR33" s="295"/>
      <c r="JOS33" s="295"/>
      <c r="JOT33" s="295"/>
      <c r="JOU33" s="295"/>
      <c r="JOV33" s="295"/>
      <c r="JOW33" s="295"/>
      <c r="JOX33" s="295"/>
      <c r="JOY33" s="295"/>
      <c r="JOZ33" s="295"/>
      <c r="JPA33" s="295"/>
      <c r="JPB33" s="295"/>
      <c r="JPC33" s="295"/>
      <c r="JPD33" s="295"/>
      <c r="JPE33" s="295"/>
      <c r="JPF33" s="295"/>
      <c r="JPG33" s="295"/>
      <c r="JPH33" s="295"/>
      <c r="JPI33" s="295"/>
      <c r="JPJ33" s="295"/>
      <c r="JPK33" s="295"/>
      <c r="JPL33" s="295"/>
      <c r="JPM33" s="295"/>
      <c r="JPN33" s="295"/>
      <c r="JPO33" s="295"/>
      <c r="JPP33" s="295"/>
      <c r="JPQ33" s="295"/>
      <c r="JPR33" s="295"/>
      <c r="JPS33" s="295"/>
      <c r="JPT33" s="295"/>
      <c r="JPU33" s="295"/>
      <c r="JPV33" s="295"/>
      <c r="JPW33" s="295"/>
      <c r="JPX33" s="295"/>
      <c r="JPY33" s="295"/>
      <c r="JPZ33" s="295"/>
      <c r="JQA33" s="295"/>
      <c r="JQB33" s="295"/>
      <c r="JQC33" s="295"/>
      <c r="JQD33" s="295"/>
      <c r="JQE33" s="295"/>
      <c r="JQF33" s="295"/>
      <c r="JQG33" s="295"/>
      <c r="JQH33" s="295"/>
      <c r="JQI33" s="295"/>
      <c r="JQJ33" s="295"/>
      <c r="JQK33" s="295"/>
      <c r="JQL33" s="295"/>
      <c r="JQM33" s="295"/>
      <c r="JQN33" s="295"/>
      <c r="JQO33" s="295"/>
      <c r="JQP33" s="295"/>
      <c r="JQQ33" s="295"/>
      <c r="JQR33" s="295"/>
      <c r="JQS33" s="295"/>
      <c r="JQT33" s="295"/>
      <c r="JQU33" s="295"/>
      <c r="JQV33" s="295"/>
      <c r="JQW33" s="295"/>
      <c r="JQX33" s="295"/>
      <c r="JQY33" s="295"/>
      <c r="JQZ33" s="295"/>
      <c r="JRA33" s="295"/>
      <c r="JRB33" s="295"/>
      <c r="JRC33" s="295"/>
      <c r="JRD33" s="295"/>
      <c r="JRE33" s="295"/>
      <c r="JRF33" s="295"/>
      <c r="JRG33" s="295"/>
      <c r="JRH33" s="295"/>
      <c r="JRI33" s="295"/>
      <c r="JRJ33" s="295"/>
      <c r="JRK33" s="295"/>
      <c r="JRL33" s="295"/>
      <c r="JRM33" s="295"/>
      <c r="JRN33" s="295"/>
      <c r="JRO33" s="295"/>
      <c r="JRP33" s="295"/>
      <c r="JRQ33" s="295"/>
      <c r="JRR33" s="295"/>
      <c r="JRS33" s="295"/>
      <c r="JRT33" s="295"/>
      <c r="JRU33" s="295"/>
      <c r="JRV33" s="295"/>
      <c r="JRW33" s="295"/>
      <c r="JRX33" s="295"/>
      <c r="JRY33" s="295"/>
      <c r="JRZ33" s="295"/>
      <c r="JSA33" s="295"/>
      <c r="JSB33" s="295"/>
      <c r="JSC33" s="295"/>
      <c r="JSD33" s="295"/>
      <c r="JSE33" s="295"/>
      <c r="JSF33" s="295"/>
      <c r="JSG33" s="295"/>
      <c r="JSH33" s="295"/>
      <c r="JSI33" s="295"/>
      <c r="JSJ33" s="295"/>
      <c r="JSK33" s="295"/>
      <c r="JSL33" s="295"/>
      <c r="JSM33" s="295"/>
      <c r="JSN33" s="295"/>
      <c r="JSO33" s="295"/>
      <c r="JSP33" s="295"/>
      <c r="JSQ33" s="295"/>
      <c r="JSR33" s="295"/>
      <c r="JSS33" s="295"/>
      <c r="JST33" s="295"/>
      <c r="JSU33" s="295"/>
      <c r="JSV33" s="295"/>
      <c r="JSW33" s="295"/>
      <c r="JSX33" s="295"/>
      <c r="JSY33" s="295"/>
      <c r="JSZ33" s="295"/>
      <c r="JTA33" s="295"/>
      <c r="JTB33" s="295"/>
      <c r="JTC33" s="295"/>
      <c r="JTD33" s="295"/>
      <c r="JTE33" s="295"/>
      <c r="JTF33" s="295"/>
      <c r="JTG33" s="295"/>
      <c r="JTH33" s="295"/>
      <c r="JTI33" s="295"/>
      <c r="JTJ33" s="295"/>
      <c r="JTK33" s="295"/>
      <c r="JTL33" s="295"/>
      <c r="JTM33" s="295"/>
      <c r="JTN33" s="295"/>
      <c r="JTO33" s="295"/>
      <c r="JTP33" s="295"/>
      <c r="JTQ33" s="295"/>
      <c r="JTR33" s="295"/>
      <c r="JTS33" s="295"/>
      <c r="JTT33" s="295"/>
      <c r="JTU33" s="295"/>
      <c r="JTV33" s="295"/>
      <c r="JTW33" s="295"/>
      <c r="JTX33" s="295"/>
      <c r="JTY33" s="295"/>
      <c r="JTZ33" s="295"/>
      <c r="JUA33" s="295"/>
      <c r="JUB33" s="295"/>
      <c r="JUC33" s="295"/>
      <c r="JUD33" s="295"/>
      <c r="JUE33" s="295"/>
      <c r="JUF33" s="295"/>
      <c r="JUG33" s="295"/>
      <c r="JUH33" s="295"/>
      <c r="JUI33" s="295"/>
      <c r="JUJ33" s="295"/>
      <c r="JUK33" s="295"/>
      <c r="JUL33" s="295"/>
      <c r="JUM33" s="295"/>
      <c r="JUN33" s="295"/>
      <c r="JUO33" s="295"/>
      <c r="JUP33" s="295"/>
      <c r="JUQ33" s="295"/>
      <c r="JUR33" s="295"/>
      <c r="JUS33" s="295"/>
      <c r="JUT33" s="295"/>
      <c r="JUU33" s="295"/>
      <c r="JUV33" s="295"/>
      <c r="JUW33" s="295"/>
      <c r="JUX33" s="295"/>
      <c r="JUY33" s="295"/>
      <c r="JUZ33" s="295"/>
      <c r="JVA33" s="295"/>
      <c r="JVB33" s="295"/>
      <c r="JVC33" s="295"/>
      <c r="JVD33" s="295"/>
      <c r="JVE33" s="295"/>
      <c r="JVF33" s="295"/>
      <c r="JVG33" s="295"/>
      <c r="JVH33" s="295"/>
      <c r="JVI33" s="295"/>
      <c r="JVJ33" s="295"/>
      <c r="JVK33" s="295"/>
      <c r="JVL33" s="295"/>
      <c r="JVM33" s="295"/>
      <c r="JVN33" s="295"/>
      <c r="JVO33" s="295"/>
      <c r="JVP33" s="295"/>
      <c r="JVQ33" s="295"/>
      <c r="JVR33" s="295"/>
      <c r="JVS33" s="295"/>
      <c r="JVT33" s="295"/>
      <c r="JVU33" s="295"/>
      <c r="JVV33" s="295"/>
      <c r="JVW33" s="295"/>
      <c r="JVX33" s="295"/>
      <c r="JVY33" s="295"/>
      <c r="JVZ33" s="295"/>
      <c r="JWA33" s="295"/>
      <c r="JWB33" s="295"/>
      <c r="JWC33" s="295"/>
      <c r="JWD33" s="295"/>
      <c r="JWE33" s="295"/>
      <c r="JWF33" s="295"/>
      <c r="JWG33" s="295"/>
      <c r="JWH33" s="295"/>
      <c r="JWI33" s="295"/>
      <c r="JWJ33" s="295"/>
      <c r="JWK33" s="295"/>
      <c r="JWL33" s="295"/>
      <c r="JWM33" s="295"/>
      <c r="JWN33" s="295"/>
      <c r="JWO33" s="295"/>
      <c r="JWP33" s="295"/>
      <c r="JWQ33" s="295"/>
      <c r="JWR33" s="295"/>
      <c r="JWS33" s="295"/>
      <c r="JWT33" s="295"/>
      <c r="JWU33" s="295"/>
      <c r="JWV33" s="295"/>
      <c r="JWW33" s="295"/>
      <c r="JWX33" s="295"/>
      <c r="JWY33" s="295"/>
      <c r="JWZ33" s="295"/>
      <c r="JXA33" s="295"/>
      <c r="JXB33" s="295"/>
      <c r="JXC33" s="295"/>
      <c r="JXD33" s="295"/>
      <c r="JXE33" s="295"/>
      <c r="JXF33" s="295"/>
      <c r="JXG33" s="295"/>
      <c r="JXH33" s="295"/>
      <c r="JXI33" s="295"/>
      <c r="JXJ33" s="295"/>
      <c r="JXK33" s="295"/>
      <c r="JXL33" s="295"/>
      <c r="JXM33" s="295"/>
      <c r="JXN33" s="295"/>
      <c r="JXO33" s="295"/>
      <c r="JXP33" s="295"/>
      <c r="JXQ33" s="295"/>
      <c r="JXR33" s="295"/>
      <c r="JXS33" s="295"/>
      <c r="JXT33" s="295"/>
      <c r="JXU33" s="295"/>
      <c r="JXV33" s="295"/>
      <c r="JXW33" s="295"/>
      <c r="JXX33" s="295"/>
      <c r="JXY33" s="295"/>
      <c r="JXZ33" s="295"/>
      <c r="JYA33" s="295"/>
      <c r="JYB33" s="295"/>
      <c r="JYC33" s="295"/>
      <c r="JYD33" s="295"/>
      <c r="JYE33" s="295"/>
      <c r="JYF33" s="295"/>
      <c r="JYG33" s="295"/>
      <c r="JYH33" s="295"/>
      <c r="JYI33" s="295"/>
      <c r="JYJ33" s="295"/>
      <c r="JYK33" s="295"/>
      <c r="JYL33" s="295"/>
      <c r="JYM33" s="295"/>
      <c r="JYN33" s="295"/>
      <c r="JYO33" s="295"/>
      <c r="JYP33" s="295"/>
      <c r="JYQ33" s="295"/>
      <c r="JYR33" s="295"/>
      <c r="JYS33" s="295"/>
      <c r="JYT33" s="295"/>
      <c r="JYU33" s="295"/>
      <c r="JYV33" s="295"/>
      <c r="JYW33" s="295"/>
      <c r="JYX33" s="295"/>
      <c r="JYY33" s="295"/>
      <c r="JYZ33" s="295"/>
      <c r="JZA33" s="295"/>
      <c r="JZB33" s="295"/>
      <c r="JZC33" s="295"/>
      <c r="JZD33" s="295"/>
      <c r="JZE33" s="295"/>
      <c r="JZF33" s="295"/>
      <c r="JZG33" s="295"/>
      <c r="JZH33" s="295"/>
      <c r="JZI33" s="295"/>
      <c r="JZJ33" s="295"/>
      <c r="JZK33" s="295"/>
      <c r="JZL33" s="295"/>
      <c r="JZM33" s="295"/>
      <c r="JZN33" s="295"/>
      <c r="JZO33" s="295"/>
      <c r="JZP33" s="295"/>
      <c r="JZQ33" s="295"/>
      <c r="JZR33" s="295"/>
      <c r="JZS33" s="295"/>
      <c r="JZT33" s="295"/>
      <c r="JZU33" s="295"/>
      <c r="JZV33" s="295"/>
      <c r="JZW33" s="295"/>
      <c r="JZX33" s="295"/>
      <c r="JZY33" s="295"/>
      <c r="JZZ33" s="295"/>
      <c r="KAA33" s="295"/>
      <c r="KAB33" s="295"/>
      <c r="KAC33" s="295"/>
      <c r="KAD33" s="295"/>
      <c r="KAE33" s="295"/>
      <c r="KAF33" s="295"/>
      <c r="KAG33" s="295"/>
      <c r="KAH33" s="295"/>
      <c r="KAI33" s="295"/>
      <c r="KAJ33" s="295"/>
      <c r="KAK33" s="295"/>
      <c r="KAL33" s="295"/>
      <c r="KAM33" s="295"/>
      <c r="KAN33" s="295"/>
      <c r="KAO33" s="295"/>
      <c r="KAP33" s="295"/>
      <c r="KAQ33" s="295"/>
      <c r="KAR33" s="295"/>
      <c r="KAS33" s="295"/>
      <c r="KAT33" s="295"/>
      <c r="KAU33" s="295"/>
      <c r="KAV33" s="295"/>
      <c r="KAW33" s="295"/>
      <c r="KAX33" s="295"/>
      <c r="KAY33" s="295"/>
      <c r="KAZ33" s="295"/>
      <c r="KBA33" s="295"/>
      <c r="KBB33" s="295"/>
      <c r="KBC33" s="295"/>
      <c r="KBD33" s="295"/>
      <c r="KBE33" s="295"/>
      <c r="KBF33" s="295"/>
      <c r="KBG33" s="295"/>
      <c r="KBH33" s="295"/>
      <c r="KBI33" s="295"/>
      <c r="KBJ33" s="295"/>
      <c r="KBK33" s="295"/>
      <c r="KBL33" s="295"/>
      <c r="KBM33" s="295"/>
      <c r="KBN33" s="295"/>
      <c r="KBO33" s="295"/>
      <c r="KBP33" s="295"/>
      <c r="KBQ33" s="295"/>
      <c r="KBR33" s="295"/>
      <c r="KBS33" s="295"/>
      <c r="KBT33" s="295"/>
      <c r="KBU33" s="295"/>
      <c r="KBV33" s="295"/>
      <c r="KBW33" s="295"/>
      <c r="KBX33" s="295"/>
      <c r="KBY33" s="295"/>
      <c r="KBZ33" s="295"/>
      <c r="KCA33" s="295"/>
      <c r="KCB33" s="295"/>
      <c r="KCC33" s="295"/>
      <c r="KCD33" s="295"/>
      <c r="KCE33" s="295"/>
      <c r="KCF33" s="295"/>
      <c r="KCG33" s="295"/>
      <c r="KCH33" s="295"/>
      <c r="KCI33" s="295"/>
      <c r="KCJ33" s="295"/>
      <c r="KCK33" s="295"/>
      <c r="KCL33" s="295"/>
      <c r="KCM33" s="295"/>
      <c r="KCN33" s="295"/>
      <c r="KCO33" s="295"/>
      <c r="KCP33" s="295"/>
      <c r="KCQ33" s="295"/>
      <c r="KCR33" s="295"/>
      <c r="KCS33" s="295"/>
      <c r="KCT33" s="295"/>
      <c r="KCU33" s="295"/>
      <c r="KCV33" s="295"/>
      <c r="KCW33" s="295"/>
      <c r="KCX33" s="295"/>
      <c r="KCY33" s="295"/>
      <c r="KCZ33" s="295"/>
      <c r="KDA33" s="295"/>
      <c r="KDB33" s="295"/>
      <c r="KDC33" s="295"/>
      <c r="KDD33" s="295"/>
      <c r="KDE33" s="295"/>
      <c r="KDF33" s="295"/>
      <c r="KDG33" s="295"/>
      <c r="KDH33" s="295"/>
      <c r="KDI33" s="295"/>
      <c r="KDJ33" s="295"/>
      <c r="KDK33" s="295"/>
      <c r="KDL33" s="295"/>
      <c r="KDM33" s="295"/>
      <c r="KDN33" s="295"/>
      <c r="KDO33" s="295"/>
      <c r="KDP33" s="295"/>
      <c r="KDQ33" s="295"/>
      <c r="KDR33" s="295"/>
      <c r="KDS33" s="295"/>
      <c r="KDT33" s="295"/>
      <c r="KDU33" s="295"/>
      <c r="KDV33" s="295"/>
      <c r="KDW33" s="295"/>
      <c r="KDX33" s="295"/>
      <c r="KDY33" s="295"/>
      <c r="KDZ33" s="295"/>
      <c r="KEA33" s="295"/>
      <c r="KEB33" s="295"/>
      <c r="KEC33" s="295"/>
      <c r="KED33" s="295"/>
      <c r="KEE33" s="295"/>
      <c r="KEF33" s="295"/>
      <c r="KEG33" s="295"/>
      <c r="KEH33" s="295"/>
      <c r="KEI33" s="295"/>
      <c r="KEJ33" s="295"/>
      <c r="KEK33" s="295"/>
      <c r="KEL33" s="295"/>
      <c r="KEM33" s="295"/>
      <c r="KEN33" s="295"/>
      <c r="KEO33" s="295"/>
      <c r="KEP33" s="295"/>
      <c r="KEQ33" s="295"/>
      <c r="KER33" s="295"/>
      <c r="KES33" s="295"/>
      <c r="KET33" s="295"/>
      <c r="KEU33" s="295"/>
      <c r="KEV33" s="295"/>
      <c r="KEW33" s="295"/>
      <c r="KEX33" s="295"/>
      <c r="KEY33" s="295"/>
      <c r="KEZ33" s="295"/>
      <c r="KFA33" s="295"/>
      <c r="KFB33" s="295"/>
      <c r="KFC33" s="295"/>
      <c r="KFD33" s="295"/>
      <c r="KFE33" s="295"/>
      <c r="KFF33" s="295"/>
      <c r="KFG33" s="295"/>
      <c r="KFH33" s="295"/>
      <c r="KFI33" s="295"/>
      <c r="KFJ33" s="295"/>
      <c r="KFK33" s="295"/>
      <c r="KFL33" s="295"/>
      <c r="KFM33" s="295"/>
      <c r="KFN33" s="295"/>
      <c r="KFO33" s="295"/>
      <c r="KFP33" s="295"/>
      <c r="KFQ33" s="295"/>
      <c r="KFR33" s="295"/>
      <c r="KFS33" s="295"/>
      <c r="KFT33" s="295"/>
      <c r="KFU33" s="295"/>
      <c r="KFV33" s="295"/>
      <c r="KFW33" s="295"/>
      <c r="KFX33" s="295"/>
      <c r="KFY33" s="295"/>
      <c r="KFZ33" s="295"/>
      <c r="KGA33" s="295"/>
      <c r="KGB33" s="295"/>
      <c r="KGC33" s="295"/>
      <c r="KGD33" s="295"/>
      <c r="KGE33" s="295"/>
      <c r="KGF33" s="295"/>
      <c r="KGG33" s="295"/>
      <c r="KGH33" s="295"/>
      <c r="KGI33" s="295"/>
      <c r="KGJ33" s="295"/>
      <c r="KGK33" s="295"/>
      <c r="KGL33" s="295"/>
      <c r="KGM33" s="295"/>
      <c r="KGN33" s="295"/>
      <c r="KGO33" s="295"/>
      <c r="KGP33" s="295"/>
      <c r="KGQ33" s="295"/>
      <c r="KGR33" s="295"/>
      <c r="KGS33" s="295"/>
      <c r="KGT33" s="295"/>
      <c r="KGU33" s="295"/>
      <c r="KGV33" s="295"/>
      <c r="KGW33" s="295"/>
      <c r="KGX33" s="295"/>
      <c r="KGY33" s="295"/>
      <c r="KGZ33" s="295"/>
      <c r="KHA33" s="295"/>
      <c r="KHB33" s="295"/>
      <c r="KHC33" s="295"/>
      <c r="KHD33" s="295"/>
      <c r="KHE33" s="295"/>
      <c r="KHF33" s="295"/>
      <c r="KHG33" s="295"/>
      <c r="KHH33" s="295"/>
      <c r="KHI33" s="295"/>
      <c r="KHJ33" s="295"/>
      <c r="KHK33" s="295"/>
      <c r="KHL33" s="295"/>
      <c r="KHM33" s="295"/>
      <c r="KHN33" s="295"/>
      <c r="KHO33" s="295"/>
      <c r="KHP33" s="295"/>
      <c r="KHQ33" s="295"/>
      <c r="KHR33" s="295"/>
      <c r="KHS33" s="295"/>
      <c r="KHT33" s="295"/>
      <c r="KHU33" s="295"/>
      <c r="KHV33" s="295"/>
      <c r="KHW33" s="295"/>
      <c r="KHX33" s="295"/>
      <c r="KHY33" s="295"/>
      <c r="KHZ33" s="295"/>
      <c r="KIA33" s="295"/>
      <c r="KIB33" s="295"/>
      <c r="KIC33" s="295"/>
      <c r="KID33" s="295"/>
      <c r="KIE33" s="295"/>
      <c r="KIF33" s="295"/>
      <c r="KIG33" s="295"/>
      <c r="KIH33" s="295"/>
      <c r="KII33" s="295"/>
      <c r="KIJ33" s="295"/>
      <c r="KIK33" s="295"/>
      <c r="KIL33" s="295"/>
      <c r="KIM33" s="295"/>
      <c r="KIN33" s="295"/>
      <c r="KIO33" s="295"/>
      <c r="KIP33" s="295"/>
      <c r="KIQ33" s="295"/>
      <c r="KIR33" s="295"/>
      <c r="KIS33" s="295"/>
      <c r="KIT33" s="295"/>
      <c r="KIU33" s="295"/>
      <c r="KIV33" s="295"/>
      <c r="KIW33" s="295"/>
      <c r="KIX33" s="295"/>
      <c r="KIY33" s="295"/>
      <c r="KIZ33" s="295"/>
      <c r="KJA33" s="295"/>
      <c r="KJB33" s="295"/>
      <c r="KJC33" s="295"/>
      <c r="KJD33" s="295"/>
      <c r="KJE33" s="295"/>
      <c r="KJF33" s="295"/>
      <c r="KJG33" s="295"/>
      <c r="KJH33" s="295"/>
      <c r="KJI33" s="295"/>
      <c r="KJJ33" s="295"/>
      <c r="KJK33" s="295"/>
      <c r="KJL33" s="295"/>
      <c r="KJM33" s="295"/>
      <c r="KJN33" s="295"/>
      <c r="KJO33" s="295"/>
      <c r="KJP33" s="295"/>
      <c r="KJQ33" s="295"/>
      <c r="KJR33" s="295"/>
      <c r="KJS33" s="295"/>
      <c r="KJT33" s="295"/>
      <c r="KJU33" s="295"/>
      <c r="KJV33" s="295"/>
      <c r="KJW33" s="295"/>
      <c r="KJX33" s="295"/>
      <c r="KJY33" s="295"/>
      <c r="KJZ33" s="295"/>
      <c r="KKA33" s="295"/>
      <c r="KKB33" s="295"/>
      <c r="KKC33" s="295"/>
      <c r="KKD33" s="295"/>
      <c r="KKE33" s="295"/>
      <c r="KKF33" s="295"/>
      <c r="KKG33" s="295"/>
      <c r="KKH33" s="295"/>
      <c r="KKI33" s="295"/>
      <c r="KKJ33" s="295"/>
      <c r="KKK33" s="295"/>
      <c r="KKL33" s="295"/>
      <c r="KKM33" s="295"/>
      <c r="KKN33" s="295"/>
      <c r="KKO33" s="295"/>
      <c r="KKP33" s="295"/>
      <c r="KKQ33" s="295"/>
      <c r="KKR33" s="295"/>
      <c r="KKS33" s="295"/>
      <c r="KKT33" s="295"/>
      <c r="KKU33" s="295"/>
      <c r="KKV33" s="295"/>
      <c r="KKW33" s="295"/>
      <c r="KKX33" s="295"/>
      <c r="KKY33" s="295"/>
      <c r="KKZ33" s="295"/>
      <c r="KLA33" s="295"/>
      <c r="KLB33" s="295"/>
      <c r="KLC33" s="295"/>
      <c r="KLD33" s="295"/>
      <c r="KLE33" s="295"/>
      <c r="KLF33" s="295"/>
      <c r="KLG33" s="295"/>
      <c r="KLH33" s="295"/>
      <c r="KLI33" s="295"/>
      <c r="KLJ33" s="295"/>
      <c r="KLK33" s="295"/>
      <c r="KLL33" s="295"/>
      <c r="KLM33" s="295"/>
      <c r="KLN33" s="295"/>
      <c r="KLO33" s="295"/>
      <c r="KLP33" s="295"/>
      <c r="KLQ33" s="295"/>
      <c r="KLR33" s="295"/>
      <c r="KLS33" s="295"/>
      <c r="KLT33" s="295"/>
      <c r="KLU33" s="295"/>
      <c r="KLV33" s="295"/>
      <c r="KLW33" s="295"/>
      <c r="KLX33" s="295"/>
      <c r="KLY33" s="295"/>
      <c r="KLZ33" s="295"/>
      <c r="KMA33" s="295"/>
      <c r="KMB33" s="295"/>
      <c r="KMC33" s="295"/>
      <c r="KMD33" s="295"/>
      <c r="KME33" s="295"/>
      <c r="KMF33" s="295"/>
      <c r="KMG33" s="295"/>
      <c r="KMH33" s="295"/>
      <c r="KMI33" s="295"/>
      <c r="KMJ33" s="295"/>
      <c r="KMK33" s="295"/>
      <c r="KML33" s="295"/>
      <c r="KMM33" s="295"/>
      <c r="KMN33" s="295"/>
      <c r="KMO33" s="295"/>
      <c r="KMP33" s="295"/>
      <c r="KMQ33" s="295"/>
      <c r="KMR33" s="295"/>
      <c r="KMS33" s="295"/>
      <c r="KMT33" s="295"/>
      <c r="KMU33" s="295"/>
      <c r="KMV33" s="295"/>
      <c r="KMW33" s="295"/>
      <c r="KMX33" s="295"/>
      <c r="KMY33" s="295"/>
      <c r="KMZ33" s="295"/>
      <c r="KNA33" s="295"/>
      <c r="KNB33" s="295"/>
      <c r="KNC33" s="295"/>
      <c r="KND33" s="295"/>
      <c r="KNE33" s="295"/>
      <c r="KNF33" s="295"/>
      <c r="KNG33" s="295"/>
      <c r="KNH33" s="295"/>
      <c r="KNI33" s="295"/>
      <c r="KNJ33" s="295"/>
      <c r="KNK33" s="295"/>
      <c r="KNL33" s="295"/>
      <c r="KNM33" s="295"/>
      <c r="KNN33" s="295"/>
      <c r="KNO33" s="295"/>
      <c r="KNP33" s="295"/>
      <c r="KNQ33" s="295"/>
      <c r="KNR33" s="295"/>
      <c r="KNS33" s="295"/>
      <c r="KNT33" s="295"/>
      <c r="KNU33" s="295"/>
      <c r="KNV33" s="295"/>
      <c r="KNW33" s="295"/>
      <c r="KNX33" s="295"/>
      <c r="KNY33" s="295"/>
      <c r="KNZ33" s="295"/>
      <c r="KOA33" s="295"/>
      <c r="KOB33" s="295"/>
      <c r="KOC33" s="295"/>
      <c r="KOD33" s="295"/>
      <c r="KOE33" s="295"/>
      <c r="KOF33" s="295"/>
      <c r="KOG33" s="295"/>
      <c r="KOH33" s="295"/>
      <c r="KOI33" s="295"/>
      <c r="KOJ33" s="295"/>
      <c r="KOK33" s="295"/>
      <c r="KOL33" s="295"/>
      <c r="KOM33" s="295"/>
      <c r="KON33" s="295"/>
      <c r="KOO33" s="295"/>
      <c r="KOP33" s="295"/>
      <c r="KOQ33" s="295"/>
      <c r="KOR33" s="295"/>
      <c r="KOS33" s="295"/>
      <c r="KOT33" s="295"/>
      <c r="KOU33" s="295"/>
      <c r="KOV33" s="295"/>
      <c r="KOW33" s="295"/>
      <c r="KOX33" s="295"/>
      <c r="KOY33" s="295"/>
      <c r="KOZ33" s="295"/>
      <c r="KPA33" s="295"/>
      <c r="KPB33" s="295"/>
      <c r="KPC33" s="295"/>
      <c r="KPD33" s="295"/>
      <c r="KPE33" s="295"/>
      <c r="KPF33" s="295"/>
      <c r="KPG33" s="295"/>
      <c r="KPH33" s="295"/>
      <c r="KPI33" s="295"/>
      <c r="KPJ33" s="295"/>
      <c r="KPK33" s="295"/>
      <c r="KPL33" s="295"/>
      <c r="KPM33" s="295"/>
      <c r="KPN33" s="295"/>
      <c r="KPO33" s="295"/>
      <c r="KPP33" s="295"/>
      <c r="KPQ33" s="295"/>
      <c r="KPR33" s="295"/>
      <c r="KPS33" s="295"/>
      <c r="KPT33" s="295"/>
      <c r="KPU33" s="295"/>
      <c r="KPV33" s="295"/>
      <c r="KPW33" s="295"/>
      <c r="KPX33" s="295"/>
      <c r="KPY33" s="295"/>
      <c r="KPZ33" s="295"/>
      <c r="KQA33" s="295"/>
      <c r="KQB33" s="295"/>
      <c r="KQC33" s="295"/>
      <c r="KQD33" s="295"/>
      <c r="KQE33" s="295"/>
      <c r="KQF33" s="295"/>
      <c r="KQG33" s="295"/>
      <c r="KQH33" s="295"/>
      <c r="KQI33" s="295"/>
      <c r="KQJ33" s="295"/>
      <c r="KQK33" s="295"/>
      <c r="KQL33" s="295"/>
      <c r="KQM33" s="295"/>
      <c r="KQN33" s="295"/>
      <c r="KQO33" s="295"/>
      <c r="KQP33" s="295"/>
      <c r="KQQ33" s="295"/>
      <c r="KQR33" s="295"/>
      <c r="KQS33" s="295"/>
      <c r="KQT33" s="295"/>
      <c r="KQU33" s="295"/>
      <c r="KQV33" s="295"/>
      <c r="KQW33" s="295"/>
      <c r="KQX33" s="295"/>
      <c r="KQY33" s="295"/>
      <c r="KQZ33" s="295"/>
      <c r="KRA33" s="295"/>
      <c r="KRB33" s="295"/>
      <c r="KRC33" s="295"/>
      <c r="KRD33" s="295"/>
      <c r="KRE33" s="295"/>
      <c r="KRF33" s="295"/>
      <c r="KRG33" s="295"/>
      <c r="KRH33" s="295"/>
      <c r="KRI33" s="295"/>
      <c r="KRJ33" s="295"/>
      <c r="KRK33" s="295"/>
      <c r="KRL33" s="295"/>
      <c r="KRM33" s="295"/>
      <c r="KRN33" s="295"/>
      <c r="KRO33" s="295"/>
      <c r="KRP33" s="295"/>
      <c r="KRQ33" s="295"/>
      <c r="KRR33" s="295"/>
      <c r="KRS33" s="295"/>
      <c r="KRT33" s="295"/>
      <c r="KRU33" s="295"/>
      <c r="KRV33" s="295"/>
      <c r="KRW33" s="295"/>
      <c r="KRX33" s="295"/>
      <c r="KRY33" s="295"/>
      <c r="KRZ33" s="295"/>
      <c r="KSA33" s="295"/>
      <c r="KSB33" s="295"/>
      <c r="KSC33" s="295"/>
      <c r="KSD33" s="295"/>
      <c r="KSE33" s="295"/>
      <c r="KSF33" s="295"/>
      <c r="KSG33" s="295"/>
      <c r="KSH33" s="295"/>
      <c r="KSI33" s="295"/>
      <c r="KSJ33" s="295"/>
      <c r="KSK33" s="295"/>
      <c r="KSL33" s="295"/>
      <c r="KSM33" s="295"/>
      <c r="KSN33" s="295"/>
      <c r="KSO33" s="295"/>
      <c r="KSP33" s="295"/>
      <c r="KSQ33" s="295"/>
      <c r="KSR33" s="295"/>
      <c r="KSS33" s="295"/>
      <c r="KST33" s="295"/>
      <c r="KSU33" s="295"/>
      <c r="KSV33" s="295"/>
      <c r="KSW33" s="295"/>
      <c r="KSX33" s="295"/>
      <c r="KSY33" s="295"/>
      <c r="KSZ33" s="295"/>
      <c r="KTA33" s="295"/>
      <c r="KTB33" s="295"/>
      <c r="KTC33" s="295"/>
      <c r="KTD33" s="295"/>
      <c r="KTE33" s="295"/>
      <c r="KTF33" s="295"/>
      <c r="KTG33" s="295"/>
      <c r="KTH33" s="295"/>
      <c r="KTI33" s="295"/>
      <c r="KTJ33" s="295"/>
      <c r="KTK33" s="295"/>
      <c r="KTL33" s="295"/>
      <c r="KTM33" s="295"/>
      <c r="KTN33" s="295"/>
      <c r="KTO33" s="295"/>
      <c r="KTP33" s="295"/>
      <c r="KTQ33" s="295"/>
      <c r="KTR33" s="295"/>
      <c r="KTS33" s="295"/>
      <c r="KTT33" s="295"/>
      <c r="KTU33" s="295"/>
      <c r="KTV33" s="295"/>
      <c r="KTW33" s="295"/>
      <c r="KTX33" s="295"/>
      <c r="KTY33" s="295"/>
      <c r="KTZ33" s="295"/>
      <c r="KUA33" s="295"/>
      <c r="KUB33" s="295"/>
      <c r="KUC33" s="295"/>
      <c r="KUD33" s="295"/>
      <c r="KUE33" s="295"/>
      <c r="KUF33" s="295"/>
      <c r="KUG33" s="295"/>
      <c r="KUH33" s="295"/>
      <c r="KUI33" s="295"/>
      <c r="KUJ33" s="295"/>
      <c r="KUK33" s="295"/>
      <c r="KUL33" s="295"/>
      <c r="KUM33" s="295"/>
      <c r="KUN33" s="295"/>
      <c r="KUO33" s="295"/>
      <c r="KUP33" s="295"/>
      <c r="KUQ33" s="295"/>
      <c r="KUR33" s="295"/>
      <c r="KUS33" s="295"/>
      <c r="KUT33" s="295"/>
      <c r="KUU33" s="295"/>
      <c r="KUV33" s="295"/>
      <c r="KUW33" s="295"/>
      <c r="KUX33" s="295"/>
      <c r="KUY33" s="295"/>
      <c r="KUZ33" s="295"/>
      <c r="KVA33" s="295"/>
      <c r="KVB33" s="295"/>
      <c r="KVC33" s="295"/>
      <c r="KVD33" s="295"/>
      <c r="KVE33" s="295"/>
      <c r="KVF33" s="295"/>
      <c r="KVG33" s="295"/>
      <c r="KVH33" s="295"/>
      <c r="KVI33" s="295"/>
      <c r="KVJ33" s="295"/>
      <c r="KVK33" s="295"/>
      <c r="KVL33" s="295"/>
      <c r="KVM33" s="295"/>
      <c r="KVN33" s="295"/>
      <c r="KVO33" s="295"/>
      <c r="KVP33" s="295"/>
      <c r="KVQ33" s="295"/>
      <c r="KVR33" s="295"/>
      <c r="KVS33" s="295"/>
      <c r="KVT33" s="295"/>
      <c r="KVU33" s="295"/>
      <c r="KVV33" s="295"/>
      <c r="KVW33" s="295"/>
      <c r="KVX33" s="295"/>
      <c r="KVY33" s="295"/>
      <c r="KVZ33" s="295"/>
      <c r="KWA33" s="295"/>
      <c r="KWB33" s="295"/>
      <c r="KWC33" s="295"/>
      <c r="KWD33" s="295"/>
      <c r="KWE33" s="295"/>
      <c r="KWF33" s="295"/>
      <c r="KWG33" s="295"/>
      <c r="KWH33" s="295"/>
      <c r="KWI33" s="295"/>
      <c r="KWJ33" s="295"/>
      <c r="KWK33" s="295"/>
      <c r="KWL33" s="295"/>
      <c r="KWM33" s="295"/>
      <c r="KWN33" s="295"/>
      <c r="KWO33" s="295"/>
      <c r="KWP33" s="295"/>
      <c r="KWQ33" s="295"/>
      <c r="KWR33" s="295"/>
      <c r="KWS33" s="295"/>
      <c r="KWT33" s="295"/>
      <c r="KWU33" s="295"/>
      <c r="KWV33" s="295"/>
      <c r="KWW33" s="295"/>
      <c r="KWX33" s="295"/>
      <c r="KWY33" s="295"/>
      <c r="KWZ33" s="295"/>
      <c r="KXA33" s="295"/>
      <c r="KXB33" s="295"/>
      <c r="KXC33" s="295"/>
      <c r="KXD33" s="295"/>
      <c r="KXE33" s="295"/>
      <c r="KXF33" s="295"/>
      <c r="KXG33" s="295"/>
      <c r="KXH33" s="295"/>
      <c r="KXI33" s="295"/>
      <c r="KXJ33" s="295"/>
      <c r="KXK33" s="295"/>
      <c r="KXL33" s="295"/>
      <c r="KXM33" s="295"/>
      <c r="KXN33" s="295"/>
      <c r="KXO33" s="295"/>
      <c r="KXP33" s="295"/>
      <c r="KXQ33" s="295"/>
      <c r="KXR33" s="295"/>
      <c r="KXS33" s="295"/>
      <c r="KXT33" s="295"/>
      <c r="KXU33" s="295"/>
      <c r="KXV33" s="295"/>
      <c r="KXW33" s="295"/>
      <c r="KXX33" s="295"/>
      <c r="KXY33" s="295"/>
      <c r="KXZ33" s="295"/>
      <c r="KYA33" s="295"/>
      <c r="KYB33" s="295"/>
      <c r="KYC33" s="295"/>
      <c r="KYD33" s="295"/>
      <c r="KYE33" s="295"/>
      <c r="KYF33" s="295"/>
      <c r="KYG33" s="295"/>
      <c r="KYH33" s="295"/>
      <c r="KYI33" s="295"/>
      <c r="KYJ33" s="295"/>
      <c r="KYK33" s="295"/>
      <c r="KYL33" s="295"/>
      <c r="KYM33" s="295"/>
      <c r="KYN33" s="295"/>
      <c r="KYO33" s="295"/>
      <c r="KYP33" s="295"/>
      <c r="KYQ33" s="295"/>
      <c r="KYR33" s="295"/>
      <c r="KYS33" s="295"/>
      <c r="KYT33" s="295"/>
      <c r="KYU33" s="295"/>
      <c r="KYV33" s="295"/>
      <c r="KYW33" s="295"/>
      <c r="KYX33" s="295"/>
      <c r="KYY33" s="295"/>
      <c r="KYZ33" s="295"/>
      <c r="KZA33" s="295"/>
      <c r="KZB33" s="295"/>
      <c r="KZC33" s="295"/>
      <c r="KZD33" s="295"/>
      <c r="KZE33" s="295"/>
      <c r="KZF33" s="295"/>
      <c r="KZG33" s="295"/>
      <c r="KZH33" s="295"/>
      <c r="KZI33" s="295"/>
      <c r="KZJ33" s="295"/>
      <c r="KZK33" s="295"/>
      <c r="KZL33" s="295"/>
      <c r="KZM33" s="295"/>
      <c r="KZN33" s="295"/>
      <c r="KZO33" s="295"/>
      <c r="KZP33" s="295"/>
      <c r="KZQ33" s="295"/>
      <c r="KZR33" s="295"/>
      <c r="KZS33" s="295"/>
      <c r="KZT33" s="295"/>
      <c r="KZU33" s="295"/>
      <c r="KZV33" s="295"/>
      <c r="KZW33" s="295"/>
      <c r="KZX33" s="295"/>
      <c r="KZY33" s="295"/>
      <c r="KZZ33" s="295"/>
      <c r="LAA33" s="295"/>
      <c r="LAB33" s="295"/>
      <c r="LAC33" s="295"/>
      <c r="LAD33" s="295"/>
      <c r="LAE33" s="295"/>
      <c r="LAF33" s="295"/>
      <c r="LAG33" s="295"/>
      <c r="LAH33" s="295"/>
      <c r="LAI33" s="295"/>
      <c r="LAJ33" s="295"/>
      <c r="LAK33" s="295"/>
      <c r="LAL33" s="295"/>
      <c r="LAM33" s="295"/>
      <c r="LAN33" s="295"/>
      <c r="LAO33" s="295"/>
      <c r="LAP33" s="295"/>
      <c r="LAQ33" s="295"/>
      <c r="LAR33" s="295"/>
      <c r="LAS33" s="295"/>
      <c r="LAT33" s="295"/>
      <c r="LAU33" s="295"/>
      <c r="LAV33" s="295"/>
      <c r="LAW33" s="295"/>
      <c r="LAX33" s="295"/>
      <c r="LAY33" s="295"/>
      <c r="LAZ33" s="295"/>
      <c r="LBA33" s="295"/>
      <c r="LBB33" s="295"/>
      <c r="LBC33" s="295"/>
      <c r="LBD33" s="295"/>
      <c r="LBE33" s="295"/>
      <c r="LBF33" s="295"/>
      <c r="LBG33" s="295"/>
      <c r="LBH33" s="295"/>
      <c r="LBI33" s="295"/>
      <c r="LBJ33" s="295"/>
      <c r="LBK33" s="295"/>
      <c r="LBL33" s="295"/>
      <c r="LBM33" s="295"/>
      <c r="LBN33" s="295"/>
      <c r="LBO33" s="295"/>
      <c r="LBP33" s="295"/>
      <c r="LBQ33" s="295"/>
      <c r="LBR33" s="295"/>
      <c r="LBS33" s="295"/>
      <c r="LBT33" s="295"/>
      <c r="LBU33" s="295"/>
      <c r="LBV33" s="295"/>
      <c r="LBW33" s="295"/>
      <c r="LBX33" s="295"/>
      <c r="LBY33" s="295"/>
      <c r="LBZ33" s="295"/>
      <c r="LCA33" s="295"/>
      <c r="LCB33" s="295"/>
      <c r="LCC33" s="295"/>
      <c r="LCD33" s="295"/>
      <c r="LCE33" s="295"/>
      <c r="LCF33" s="295"/>
      <c r="LCG33" s="295"/>
      <c r="LCH33" s="295"/>
      <c r="LCI33" s="295"/>
      <c r="LCJ33" s="295"/>
      <c r="LCK33" s="295"/>
      <c r="LCL33" s="295"/>
      <c r="LCM33" s="295"/>
      <c r="LCN33" s="295"/>
      <c r="LCO33" s="295"/>
      <c r="LCP33" s="295"/>
      <c r="LCQ33" s="295"/>
      <c r="LCR33" s="295"/>
      <c r="LCS33" s="295"/>
      <c r="LCT33" s="295"/>
      <c r="LCU33" s="295"/>
      <c r="LCV33" s="295"/>
      <c r="LCW33" s="295"/>
      <c r="LCX33" s="295"/>
      <c r="LCY33" s="295"/>
      <c r="LCZ33" s="295"/>
      <c r="LDA33" s="295"/>
      <c r="LDB33" s="295"/>
      <c r="LDC33" s="295"/>
      <c r="LDD33" s="295"/>
      <c r="LDE33" s="295"/>
      <c r="LDF33" s="295"/>
      <c r="LDG33" s="295"/>
      <c r="LDH33" s="295"/>
      <c r="LDI33" s="295"/>
      <c r="LDJ33" s="295"/>
      <c r="LDK33" s="295"/>
      <c r="LDL33" s="295"/>
      <c r="LDM33" s="295"/>
      <c r="LDN33" s="295"/>
      <c r="LDO33" s="295"/>
      <c r="LDP33" s="295"/>
      <c r="LDQ33" s="295"/>
      <c r="LDR33" s="295"/>
      <c r="LDS33" s="295"/>
      <c r="LDT33" s="295"/>
      <c r="LDU33" s="295"/>
      <c r="LDV33" s="295"/>
      <c r="LDW33" s="295"/>
      <c r="LDX33" s="295"/>
      <c r="LDY33" s="295"/>
      <c r="LDZ33" s="295"/>
      <c r="LEA33" s="295"/>
      <c r="LEB33" s="295"/>
      <c r="LEC33" s="295"/>
      <c r="LED33" s="295"/>
      <c r="LEE33" s="295"/>
      <c r="LEF33" s="295"/>
      <c r="LEG33" s="295"/>
      <c r="LEH33" s="295"/>
      <c r="LEI33" s="295"/>
      <c r="LEJ33" s="295"/>
      <c r="LEK33" s="295"/>
      <c r="LEL33" s="295"/>
      <c r="LEM33" s="295"/>
      <c r="LEN33" s="295"/>
      <c r="LEO33" s="295"/>
      <c r="LEP33" s="295"/>
      <c r="LEQ33" s="295"/>
      <c r="LER33" s="295"/>
      <c r="LES33" s="295"/>
      <c r="LET33" s="295"/>
      <c r="LEU33" s="295"/>
      <c r="LEV33" s="295"/>
      <c r="LEW33" s="295"/>
      <c r="LEX33" s="295"/>
      <c r="LEY33" s="295"/>
      <c r="LEZ33" s="295"/>
      <c r="LFA33" s="295"/>
      <c r="LFB33" s="295"/>
      <c r="LFC33" s="295"/>
      <c r="LFD33" s="295"/>
      <c r="LFE33" s="295"/>
      <c r="LFF33" s="295"/>
      <c r="LFG33" s="295"/>
      <c r="LFH33" s="295"/>
      <c r="LFI33" s="295"/>
      <c r="LFJ33" s="295"/>
      <c r="LFK33" s="295"/>
      <c r="LFL33" s="295"/>
      <c r="LFM33" s="295"/>
      <c r="LFN33" s="295"/>
      <c r="LFO33" s="295"/>
      <c r="LFP33" s="295"/>
      <c r="LFQ33" s="295"/>
      <c r="LFR33" s="295"/>
      <c r="LFS33" s="295"/>
      <c r="LFT33" s="295"/>
      <c r="LFU33" s="295"/>
      <c r="LFV33" s="295"/>
      <c r="LFW33" s="295"/>
      <c r="LFX33" s="295"/>
      <c r="LFY33" s="295"/>
      <c r="LFZ33" s="295"/>
      <c r="LGA33" s="295"/>
      <c r="LGB33" s="295"/>
      <c r="LGC33" s="295"/>
      <c r="LGD33" s="295"/>
      <c r="LGE33" s="295"/>
      <c r="LGF33" s="295"/>
      <c r="LGG33" s="295"/>
      <c r="LGH33" s="295"/>
      <c r="LGI33" s="295"/>
      <c r="LGJ33" s="295"/>
      <c r="LGK33" s="295"/>
      <c r="LGL33" s="295"/>
      <c r="LGM33" s="295"/>
      <c r="LGN33" s="295"/>
      <c r="LGO33" s="295"/>
      <c r="LGP33" s="295"/>
      <c r="LGQ33" s="295"/>
      <c r="LGR33" s="295"/>
      <c r="LGS33" s="295"/>
      <c r="LGT33" s="295"/>
      <c r="LGU33" s="295"/>
      <c r="LGV33" s="295"/>
      <c r="LGW33" s="295"/>
      <c r="LGX33" s="295"/>
      <c r="LGY33" s="295"/>
      <c r="LGZ33" s="295"/>
      <c r="LHA33" s="295"/>
      <c r="LHB33" s="295"/>
      <c r="LHC33" s="295"/>
      <c r="LHD33" s="295"/>
      <c r="LHE33" s="295"/>
      <c r="LHF33" s="295"/>
      <c r="LHG33" s="295"/>
      <c r="LHH33" s="295"/>
      <c r="LHI33" s="295"/>
      <c r="LHJ33" s="295"/>
      <c r="LHK33" s="295"/>
      <c r="LHL33" s="295"/>
      <c r="LHM33" s="295"/>
      <c r="LHN33" s="295"/>
      <c r="LHO33" s="295"/>
      <c r="LHP33" s="295"/>
      <c r="LHQ33" s="295"/>
      <c r="LHR33" s="295"/>
      <c r="LHS33" s="295"/>
      <c r="LHT33" s="295"/>
      <c r="LHU33" s="295"/>
      <c r="LHV33" s="295"/>
      <c r="LHW33" s="295"/>
      <c r="LHX33" s="295"/>
      <c r="LHY33" s="295"/>
      <c r="LHZ33" s="295"/>
      <c r="LIA33" s="295"/>
      <c r="LIB33" s="295"/>
      <c r="LIC33" s="295"/>
      <c r="LID33" s="295"/>
      <c r="LIE33" s="295"/>
      <c r="LIF33" s="295"/>
      <c r="LIG33" s="295"/>
      <c r="LIH33" s="295"/>
      <c r="LII33" s="295"/>
      <c r="LIJ33" s="295"/>
      <c r="LIK33" s="295"/>
      <c r="LIL33" s="295"/>
      <c r="LIM33" s="295"/>
      <c r="LIN33" s="295"/>
      <c r="LIO33" s="295"/>
      <c r="LIP33" s="295"/>
      <c r="LIQ33" s="295"/>
      <c r="LIR33" s="295"/>
      <c r="LIS33" s="295"/>
      <c r="LIT33" s="295"/>
      <c r="LIU33" s="295"/>
      <c r="LIV33" s="295"/>
      <c r="LIW33" s="295"/>
      <c r="LIX33" s="295"/>
      <c r="LIY33" s="295"/>
      <c r="LIZ33" s="295"/>
      <c r="LJA33" s="295"/>
      <c r="LJB33" s="295"/>
      <c r="LJC33" s="295"/>
      <c r="LJD33" s="295"/>
      <c r="LJE33" s="295"/>
      <c r="LJF33" s="295"/>
      <c r="LJG33" s="295"/>
      <c r="LJH33" s="295"/>
      <c r="LJI33" s="295"/>
      <c r="LJJ33" s="295"/>
      <c r="LJK33" s="295"/>
      <c r="LJL33" s="295"/>
      <c r="LJM33" s="295"/>
      <c r="LJN33" s="295"/>
      <c r="LJO33" s="295"/>
      <c r="LJP33" s="295"/>
      <c r="LJQ33" s="295"/>
      <c r="LJR33" s="295"/>
      <c r="LJS33" s="295"/>
      <c r="LJT33" s="295"/>
      <c r="LJU33" s="295"/>
      <c r="LJV33" s="295"/>
      <c r="LJW33" s="295"/>
      <c r="LJX33" s="295"/>
      <c r="LJY33" s="295"/>
      <c r="LJZ33" s="295"/>
      <c r="LKA33" s="295"/>
      <c r="LKB33" s="295"/>
      <c r="LKC33" s="295"/>
      <c r="LKD33" s="295"/>
      <c r="LKE33" s="295"/>
      <c r="LKF33" s="295"/>
      <c r="LKG33" s="295"/>
      <c r="LKH33" s="295"/>
      <c r="LKI33" s="295"/>
      <c r="LKJ33" s="295"/>
      <c r="LKK33" s="295"/>
      <c r="LKL33" s="295"/>
      <c r="LKM33" s="295"/>
      <c r="LKN33" s="295"/>
      <c r="LKO33" s="295"/>
      <c r="LKP33" s="295"/>
      <c r="LKQ33" s="295"/>
      <c r="LKR33" s="295"/>
      <c r="LKS33" s="295"/>
      <c r="LKT33" s="295"/>
      <c r="LKU33" s="295"/>
      <c r="LKV33" s="295"/>
      <c r="LKW33" s="295"/>
      <c r="LKX33" s="295"/>
      <c r="LKY33" s="295"/>
      <c r="LKZ33" s="295"/>
      <c r="LLA33" s="295"/>
      <c r="LLB33" s="295"/>
      <c r="LLC33" s="295"/>
      <c r="LLD33" s="295"/>
      <c r="LLE33" s="295"/>
      <c r="LLF33" s="295"/>
      <c r="LLG33" s="295"/>
      <c r="LLH33" s="295"/>
      <c r="LLI33" s="295"/>
      <c r="LLJ33" s="295"/>
      <c r="LLK33" s="295"/>
      <c r="LLL33" s="295"/>
      <c r="LLM33" s="295"/>
      <c r="LLN33" s="295"/>
      <c r="LLO33" s="295"/>
      <c r="LLP33" s="295"/>
      <c r="LLQ33" s="295"/>
      <c r="LLR33" s="295"/>
      <c r="LLS33" s="295"/>
      <c r="LLT33" s="295"/>
      <c r="LLU33" s="295"/>
      <c r="LLV33" s="295"/>
      <c r="LLW33" s="295"/>
      <c r="LLX33" s="295"/>
      <c r="LLY33" s="295"/>
      <c r="LLZ33" s="295"/>
      <c r="LMA33" s="295"/>
      <c r="LMB33" s="295"/>
      <c r="LMC33" s="295"/>
      <c r="LMD33" s="295"/>
      <c r="LME33" s="295"/>
      <c r="LMF33" s="295"/>
      <c r="LMG33" s="295"/>
      <c r="LMH33" s="295"/>
      <c r="LMI33" s="295"/>
      <c r="LMJ33" s="295"/>
      <c r="LMK33" s="295"/>
      <c r="LML33" s="295"/>
      <c r="LMM33" s="295"/>
      <c r="LMN33" s="295"/>
      <c r="LMO33" s="295"/>
      <c r="LMP33" s="295"/>
      <c r="LMQ33" s="295"/>
      <c r="LMR33" s="295"/>
      <c r="LMS33" s="295"/>
      <c r="LMT33" s="295"/>
      <c r="LMU33" s="295"/>
      <c r="LMV33" s="295"/>
      <c r="LMW33" s="295"/>
      <c r="LMX33" s="295"/>
      <c r="LMY33" s="295"/>
      <c r="LMZ33" s="295"/>
      <c r="LNA33" s="295"/>
      <c r="LNB33" s="295"/>
      <c r="LNC33" s="295"/>
      <c r="LND33" s="295"/>
      <c r="LNE33" s="295"/>
      <c r="LNF33" s="295"/>
      <c r="LNG33" s="295"/>
      <c r="LNH33" s="295"/>
      <c r="LNI33" s="295"/>
      <c r="LNJ33" s="295"/>
      <c r="LNK33" s="295"/>
      <c r="LNL33" s="295"/>
      <c r="LNM33" s="295"/>
      <c r="LNN33" s="295"/>
      <c r="LNO33" s="295"/>
      <c r="LNP33" s="295"/>
      <c r="LNQ33" s="295"/>
      <c r="LNR33" s="295"/>
      <c r="LNS33" s="295"/>
      <c r="LNT33" s="295"/>
      <c r="LNU33" s="295"/>
      <c r="LNV33" s="295"/>
      <c r="LNW33" s="295"/>
      <c r="LNX33" s="295"/>
      <c r="LNY33" s="295"/>
      <c r="LNZ33" s="295"/>
      <c r="LOA33" s="295"/>
      <c r="LOB33" s="295"/>
      <c r="LOC33" s="295"/>
      <c r="LOD33" s="295"/>
      <c r="LOE33" s="295"/>
      <c r="LOF33" s="295"/>
      <c r="LOG33" s="295"/>
      <c r="LOH33" s="295"/>
      <c r="LOI33" s="295"/>
      <c r="LOJ33" s="295"/>
      <c r="LOK33" s="295"/>
      <c r="LOL33" s="295"/>
      <c r="LOM33" s="295"/>
      <c r="LON33" s="295"/>
      <c r="LOO33" s="295"/>
      <c r="LOP33" s="295"/>
      <c r="LOQ33" s="295"/>
      <c r="LOR33" s="295"/>
      <c r="LOS33" s="295"/>
      <c r="LOT33" s="295"/>
      <c r="LOU33" s="295"/>
      <c r="LOV33" s="295"/>
      <c r="LOW33" s="295"/>
      <c r="LOX33" s="295"/>
      <c r="LOY33" s="295"/>
      <c r="LOZ33" s="295"/>
      <c r="LPA33" s="295"/>
      <c r="LPB33" s="295"/>
      <c r="LPC33" s="295"/>
      <c r="LPD33" s="295"/>
      <c r="LPE33" s="295"/>
      <c r="LPF33" s="295"/>
      <c r="LPG33" s="295"/>
      <c r="LPH33" s="295"/>
      <c r="LPI33" s="295"/>
      <c r="LPJ33" s="295"/>
      <c r="LPK33" s="295"/>
      <c r="LPL33" s="295"/>
      <c r="LPM33" s="295"/>
      <c r="LPN33" s="295"/>
      <c r="LPO33" s="295"/>
      <c r="LPP33" s="295"/>
      <c r="LPQ33" s="295"/>
      <c r="LPR33" s="295"/>
      <c r="LPS33" s="295"/>
      <c r="LPT33" s="295"/>
      <c r="LPU33" s="295"/>
      <c r="LPV33" s="295"/>
      <c r="LPW33" s="295"/>
      <c r="LPX33" s="295"/>
      <c r="LPY33" s="295"/>
      <c r="LPZ33" s="295"/>
      <c r="LQA33" s="295"/>
      <c r="LQB33" s="295"/>
      <c r="LQC33" s="295"/>
      <c r="LQD33" s="295"/>
      <c r="LQE33" s="295"/>
      <c r="LQF33" s="295"/>
      <c r="LQG33" s="295"/>
      <c r="LQH33" s="295"/>
      <c r="LQI33" s="295"/>
      <c r="LQJ33" s="295"/>
      <c r="LQK33" s="295"/>
      <c r="LQL33" s="295"/>
      <c r="LQM33" s="295"/>
      <c r="LQN33" s="295"/>
      <c r="LQO33" s="295"/>
      <c r="LQP33" s="295"/>
      <c r="LQQ33" s="295"/>
      <c r="LQR33" s="295"/>
      <c r="LQS33" s="295"/>
      <c r="LQT33" s="295"/>
      <c r="LQU33" s="295"/>
      <c r="LQV33" s="295"/>
      <c r="LQW33" s="295"/>
      <c r="LQX33" s="295"/>
      <c r="LQY33" s="295"/>
      <c r="LQZ33" s="295"/>
      <c r="LRA33" s="295"/>
      <c r="LRB33" s="295"/>
      <c r="LRC33" s="295"/>
      <c r="LRD33" s="295"/>
      <c r="LRE33" s="295"/>
      <c r="LRF33" s="295"/>
      <c r="LRG33" s="295"/>
      <c r="LRH33" s="295"/>
      <c r="LRI33" s="295"/>
      <c r="LRJ33" s="295"/>
      <c r="LRK33" s="295"/>
      <c r="LRL33" s="295"/>
      <c r="LRM33" s="295"/>
      <c r="LRN33" s="295"/>
      <c r="LRO33" s="295"/>
      <c r="LRP33" s="295"/>
      <c r="LRQ33" s="295"/>
      <c r="LRR33" s="295"/>
      <c r="LRS33" s="295"/>
      <c r="LRT33" s="295"/>
      <c r="LRU33" s="295"/>
      <c r="LRV33" s="295"/>
      <c r="LRW33" s="295"/>
      <c r="LRX33" s="295"/>
      <c r="LRY33" s="295"/>
      <c r="LRZ33" s="295"/>
      <c r="LSA33" s="295"/>
      <c r="LSB33" s="295"/>
      <c r="LSC33" s="295"/>
      <c r="LSD33" s="295"/>
      <c r="LSE33" s="295"/>
      <c r="LSF33" s="295"/>
      <c r="LSG33" s="295"/>
      <c r="LSH33" s="295"/>
      <c r="LSI33" s="295"/>
      <c r="LSJ33" s="295"/>
      <c r="LSK33" s="295"/>
      <c r="LSL33" s="295"/>
      <c r="LSM33" s="295"/>
      <c r="LSN33" s="295"/>
      <c r="LSO33" s="295"/>
      <c r="LSP33" s="295"/>
      <c r="LSQ33" s="295"/>
      <c r="LSR33" s="295"/>
      <c r="LSS33" s="295"/>
      <c r="LST33" s="295"/>
      <c r="LSU33" s="295"/>
      <c r="LSV33" s="295"/>
      <c r="LSW33" s="295"/>
      <c r="LSX33" s="295"/>
      <c r="LSY33" s="295"/>
      <c r="LSZ33" s="295"/>
      <c r="LTA33" s="295"/>
      <c r="LTB33" s="295"/>
      <c r="LTC33" s="295"/>
      <c r="LTD33" s="295"/>
      <c r="LTE33" s="295"/>
      <c r="LTF33" s="295"/>
      <c r="LTG33" s="295"/>
      <c r="LTH33" s="295"/>
      <c r="LTI33" s="295"/>
      <c r="LTJ33" s="295"/>
      <c r="LTK33" s="295"/>
      <c r="LTL33" s="295"/>
      <c r="LTM33" s="295"/>
      <c r="LTN33" s="295"/>
      <c r="LTO33" s="295"/>
      <c r="LTP33" s="295"/>
      <c r="LTQ33" s="295"/>
      <c r="LTR33" s="295"/>
      <c r="LTS33" s="295"/>
      <c r="LTT33" s="295"/>
      <c r="LTU33" s="295"/>
      <c r="LTV33" s="295"/>
      <c r="LTW33" s="295"/>
      <c r="LTX33" s="295"/>
      <c r="LTY33" s="295"/>
      <c r="LTZ33" s="295"/>
      <c r="LUA33" s="295"/>
      <c r="LUB33" s="295"/>
      <c r="LUC33" s="295"/>
      <c r="LUD33" s="295"/>
      <c r="LUE33" s="295"/>
      <c r="LUF33" s="295"/>
      <c r="LUG33" s="295"/>
      <c r="LUH33" s="295"/>
      <c r="LUI33" s="295"/>
      <c r="LUJ33" s="295"/>
      <c r="LUK33" s="295"/>
      <c r="LUL33" s="295"/>
      <c r="LUM33" s="295"/>
      <c r="LUN33" s="295"/>
      <c r="LUO33" s="295"/>
      <c r="LUP33" s="295"/>
      <c r="LUQ33" s="295"/>
      <c r="LUR33" s="295"/>
      <c r="LUS33" s="295"/>
      <c r="LUT33" s="295"/>
      <c r="LUU33" s="295"/>
      <c r="LUV33" s="295"/>
      <c r="LUW33" s="295"/>
      <c r="LUX33" s="295"/>
      <c r="LUY33" s="295"/>
      <c r="LUZ33" s="295"/>
      <c r="LVA33" s="295"/>
      <c r="LVB33" s="295"/>
      <c r="LVC33" s="295"/>
      <c r="LVD33" s="295"/>
      <c r="LVE33" s="295"/>
      <c r="LVF33" s="295"/>
      <c r="LVG33" s="295"/>
      <c r="LVH33" s="295"/>
      <c r="LVI33" s="295"/>
      <c r="LVJ33" s="295"/>
      <c r="LVK33" s="295"/>
      <c r="LVL33" s="295"/>
      <c r="LVM33" s="295"/>
      <c r="LVN33" s="295"/>
      <c r="LVO33" s="295"/>
      <c r="LVP33" s="295"/>
      <c r="LVQ33" s="295"/>
      <c r="LVR33" s="295"/>
      <c r="LVS33" s="295"/>
      <c r="LVT33" s="295"/>
      <c r="LVU33" s="295"/>
      <c r="LVV33" s="295"/>
      <c r="LVW33" s="295"/>
      <c r="LVX33" s="295"/>
      <c r="LVY33" s="295"/>
      <c r="LVZ33" s="295"/>
      <c r="LWA33" s="295"/>
      <c r="LWB33" s="295"/>
      <c r="LWC33" s="295"/>
      <c r="LWD33" s="295"/>
      <c r="LWE33" s="295"/>
      <c r="LWF33" s="295"/>
      <c r="LWG33" s="295"/>
      <c r="LWH33" s="295"/>
      <c r="LWI33" s="295"/>
      <c r="LWJ33" s="295"/>
      <c r="LWK33" s="295"/>
      <c r="LWL33" s="295"/>
      <c r="LWM33" s="295"/>
      <c r="LWN33" s="295"/>
      <c r="LWO33" s="295"/>
      <c r="LWP33" s="295"/>
      <c r="LWQ33" s="295"/>
      <c r="LWR33" s="295"/>
      <c r="LWS33" s="295"/>
      <c r="LWT33" s="295"/>
      <c r="LWU33" s="295"/>
      <c r="LWV33" s="295"/>
      <c r="LWW33" s="295"/>
      <c r="LWX33" s="295"/>
      <c r="LWY33" s="295"/>
      <c r="LWZ33" s="295"/>
      <c r="LXA33" s="295"/>
      <c r="LXB33" s="295"/>
      <c r="LXC33" s="295"/>
      <c r="LXD33" s="295"/>
      <c r="LXE33" s="295"/>
      <c r="LXF33" s="295"/>
      <c r="LXG33" s="295"/>
      <c r="LXH33" s="295"/>
      <c r="LXI33" s="295"/>
      <c r="LXJ33" s="295"/>
      <c r="LXK33" s="295"/>
      <c r="LXL33" s="295"/>
      <c r="LXM33" s="295"/>
      <c r="LXN33" s="295"/>
      <c r="LXO33" s="295"/>
      <c r="LXP33" s="295"/>
      <c r="LXQ33" s="295"/>
      <c r="LXR33" s="295"/>
      <c r="LXS33" s="295"/>
      <c r="LXT33" s="295"/>
      <c r="LXU33" s="295"/>
      <c r="LXV33" s="295"/>
      <c r="LXW33" s="295"/>
      <c r="LXX33" s="295"/>
      <c r="LXY33" s="295"/>
      <c r="LXZ33" s="295"/>
      <c r="LYA33" s="295"/>
      <c r="LYB33" s="295"/>
      <c r="LYC33" s="295"/>
      <c r="LYD33" s="295"/>
      <c r="LYE33" s="295"/>
      <c r="LYF33" s="295"/>
      <c r="LYG33" s="295"/>
      <c r="LYH33" s="295"/>
      <c r="LYI33" s="295"/>
      <c r="LYJ33" s="295"/>
      <c r="LYK33" s="295"/>
      <c r="LYL33" s="295"/>
      <c r="LYM33" s="295"/>
      <c r="LYN33" s="295"/>
      <c r="LYO33" s="295"/>
      <c r="LYP33" s="295"/>
      <c r="LYQ33" s="295"/>
      <c r="LYR33" s="295"/>
      <c r="LYS33" s="295"/>
      <c r="LYT33" s="295"/>
      <c r="LYU33" s="295"/>
      <c r="LYV33" s="295"/>
      <c r="LYW33" s="295"/>
      <c r="LYX33" s="295"/>
      <c r="LYY33" s="295"/>
      <c r="LYZ33" s="295"/>
      <c r="LZA33" s="295"/>
      <c r="LZB33" s="295"/>
      <c r="LZC33" s="295"/>
      <c r="LZD33" s="295"/>
      <c r="LZE33" s="295"/>
      <c r="LZF33" s="295"/>
      <c r="LZG33" s="295"/>
      <c r="LZH33" s="295"/>
      <c r="LZI33" s="295"/>
      <c r="LZJ33" s="295"/>
      <c r="LZK33" s="295"/>
      <c r="LZL33" s="295"/>
      <c r="LZM33" s="295"/>
      <c r="LZN33" s="295"/>
      <c r="LZO33" s="295"/>
      <c r="LZP33" s="295"/>
      <c r="LZQ33" s="295"/>
      <c r="LZR33" s="295"/>
      <c r="LZS33" s="295"/>
      <c r="LZT33" s="295"/>
      <c r="LZU33" s="295"/>
      <c r="LZV33" s="295"/>
      <c r="LZW33" s="295"/>
      <c r="LZX33" s="295"/>
      <c r="LZY33" s="295"/>
      <c r="LZZ33" s="295"/>
      <c r="MAA33" s="295"/>
      <c r="MAB33" s="295"/>
      <c r="MAC33" s="295"/>
      <c r="MAD33" s="295"/>
      <c r="MAE33" s="295"/>
      <c r="MAF33" s="295"/>
      <c r="MAG33" s="295"/>
      <c r="MAH33" s="295"/>
      <c r="MAI33" s="295"/>
      <c r="MAJ33" s="295"/>
      <c r="MAK33" s="295"/>
      <c r="MAL33" s="295"/>
      <c r="MAM33" s="295"/>
      <c r="MAN33" s="295"/>
      <c r="MAO33" s="295"/>
      <c r="MAP33" s="295"/>
      <c r="MAQ33" s="295"/>
      <c r="MAR33" s="295"/>
      <c r="MAS33" s="295"/>
      <c r="MAT33" s="295"/>
      <c r="MAU33" s="295"/>
      <c r="MAV33" s="295"/>
      <c r="MAW33" s="295"/>
      <c r="MAX33" s="295"/>
      <c r="MAY33" s="295"/>
      <c r="MAZ33" s="295"/>
      <c r="MBA33" s="295"/>
      <c r="MBB33" s="295"/>
      <c r="MBC33" s="295"/>
      <c r="MBD33" s="295"/>
      <c r="MBE33" s="295"/>
      <c r="MBF33" s="295"/>
      <c r="MBG33" s="295"/>
      <c r="MBH33" s="295"/>
      <c r="MBI33" s="295"/>
      <c r="MBJ33" s="295"/>
      <c r="MBK33" s="295"/>
      <c r="MBL33" s="295"/>
      <c r="MBM33" s="295"/>
      <c r="MBN33" s="295"/>
      <c r="MBO33" s="295"/>
      <c r="MBP33" s="295"/>
      <c r="MBQ33" s="295"/>
      <c r="MBR33" s="295"/>
      <c r="MBS33" s="295"/>
      <c r="MBT33" s="295"/>
      <c r="MBU33" s="295"/>
      <c r="MBV33" s="295"/>
      <c r="MBW33" s="295"/>
      <c r="MBX33" s="295"/>
      <c r="MBY33" s="295"/>
      <c r="MBZ33" s="295"/>
      <c r="MCA33" s="295"/>
      <c r="MCB33" s="295"/>
      <c r="MCC33" s="295"/>
      <c r="MCD33" s="295"/>
      <c r="MCE33" s="295"/>
      <c r="MCF33" s="295"/>
      <c r="MCG33" s="295"/>
      <c r="MCH33" s="295"/>
      <c r="MCI33" s="295"/>
      <c r="MCJ33" s="295"/>
      <c r="MCK33" s="295"/>
      <c r="MCL33" s="295"/>
      <c r="MCM33" s="295"/>
      <c r="MCN33" s="295"/>
      <c r="MCO33" s="295"/>
      <c r="MCP33" s="295"/>
      <c r="MCQ33" s="295"/>
      <c r="MCR33" s="295"/>
      <c r="MCS33" s="295"/>
      <c r="MCT33" s="295"/>
      <c r="MCU33" s="295"/>
      <c r="MCV33" s="295"/>
      <c r="MCW33" s="295"/>
      <c r="MCX33" s="295"/>
      <c r="MCY33" s="295"/>
      <c r="MCZ33" s="295"/>
      <c r="MDA33" s="295"/>
      <c r="MDB33" s="295"/>
      <c r="MDC33" s="295"/>
      <c r="MDD33" s="295"/>
      <c r="MDE33" s="295"/>
      <c r="MDF33" s="295"/>
      <c r="MDG33" s="295"/>
      <c r="MDH33" s="295"/>
      <c r="MDI33" s="295"/>
      <c r="MDJ33" s="295"/>
      <c r="MDK33" s="295"/>
      <c r="MDL33" s="295"/>
      <c r="MDM33" s="295"/>
      <c r="MDN33" s="295"/>
      <c r="MDO33" s="295"/>
      <c r="MDP33" s="295"/>
      <c r="MDQ33" s="295"/>
      <c r="MDR33" s="295"/>
      <c r="MDS33" s="295"/>
      <c r="MDT33" s="295"/>
      <c r="MDU33" s="295"/>
      <c r="MDV33" s="295"/>
      <c r="MDW33" s="295"/>
      <c r="MDX33" s="295"/>
      <c r="MDY33" s="295"/>
      <c r="MDZ33" s="295"/>
      <c r="MEA33" s="295"/>
      <c r="MEB33" s="295"/>
      <c r="MEC33" s="295"/>
      <c r="MED33" s="295"/>
      <c r="MEE33" s="295"/>
      <c r="MEF33" s="295"/>
      <c r="MEG33" s="295"/>
      <c r="MEH33" s="295"/>
      <c r="MEI33" s="295"/>
      <c r="MEJ33" s="295"/>
      <c r="MEK33" s="295"/>
      <c r="MEL33" s="295"/>
      <c r="MEM33" s="295"/>
      <c r="MEN33" s="295"/>
      <c r="MEO33" s="295"/>
      <c r="MEP33" s="295"/>
      <c r="MEQ33" s="295"/>
      <c r="MER33" s="295"/>
      <c r="MES33" s="295"/>
      <c r="MET33" s="295"/>
      <c r="MEU33" s="295"/>
      <c r="MEV33" s="295"/>
      <c r="MEW33" s="295"/>
      <c r="MEX33" s="295"/>
      <c r="MEY33" s="295"/>
      <c r="MEZ33" s="295"/>
      <c r="MFA33" s="295"/>
      <c r="MFB33" s="295"/>
      <c r="MFC33" s="295"/>
      <c r="MFD33" s="295"/>
      <c r="MFE33" s="295"/>
      <c r="MFF33" s="295"/>
      <c r="MFG33" s="295"/>
      <c r="MFH33" s="295"/>
      <c r="MFI33" s="295"/>
      <c r="MFJ33" s="295"/>
      <c r="MFK33" s="295"/>
      <c r="MFL33" s="295"/>
      <c r="MFM33" s="295"/>
      <c r="MFN33" s="295"/>
      <c r="MFO33" s="295"/>
      <c r="MFP33" s="295"/>
      <c r="MFQ33" s="295"/>
      <c r="MFR33" s="295"/>
      <c r="MFS33" s="295"/>
      <c r="MFT33" s="295"/>
      <c r="MFU33" s="295"/>
      <c r="MFV33" s="295"/>
      <c r="MFW33" s="295"/>
      <c r="MFX33" s="295"/>
      <c r="MFY33" s="295"/>
      <c r="MFZ33" s="295"/>
      <c r="MGA33" s="295"/>
      <c r="MGB33" s="295"/>
      <c r="MGC33" s="295"/>
      <c r="MGD33" s="295"/>
      <c r="MGE33" s="295"/>
      <c r="MGF33" s="295"/>
      <c r="MGG33" s="295"/>
      <c r="MGH33" s="295"/>
      <c r="MGI33" s="295"/>
      <c r="MGJ33" s="295"/>
      <c r="MGK33" s="295"/>
      <c r="MGL33" s="295"/>
      <c r="MGM33" s="295"/>
      <c r="MGN33" s="295"/>
      <c r="MGO33" s="295"/>
      <c r="MGP33" s="295"/>
      <c r="MGQ33" s="295"/>
      <c r="MGR33" s="295"/>
      <c r="MGS33" s="295"/>
      <c r="MGT33" s="295"/>
      <c r="MGU33" s="295"/>
      <c r="MGV33" s="295"/>
      <c r="MGW33" s="295"/>
      <c r="MGX33" s="295"/>
      <c r="MGY33" s="295"/>
      <c r="MGZ33" s="295"/>
      <c r="MHA33" s="295"/>
      <c r="MHB33" s="295"/>
      <c r="MHC33" s="295"/>
      <c r="MHD33" s="295"/>
      <c r="MHE33" s="295"/>
      <c r="MHF33" s="295"/>
      <c r="MHG33" s="295"/>
      <c r="MHH33" s="295"/>
      <c r="MHI33" s="295"/>
      <c r="MHJ33" s="295"/>
      <c r="MHK33" s="295"/>
      <c r="MHL33" s="295"/>
      <c r="MHM33" s="295"/>
      <c r="MHN33" s="295"/>
      <c r="MHO33" s="295"/>
      <c r="MHP33" s="295"/>
      <c r="MHQ33" s="295"/>
      <c r="MHR33" s="295"/>
      <c r="MHS33" s="295"/>
      <c r="MHT33" s="295"/>
      <c r="MHU33" s="295"/>
      <c r="MHV33" s="295"/>
      <c r="MHW33" s="295"/>
      <c r="MHX33" s="295"/>
      <c r="MHY33" s="295"/>
      <c r="MHZ33" s="295"/>
      <c r="MIA33" s="295"/>
      <c r="MIB33" s="295"/>
      <c r="MIC33" s="295"/>
      <c r="MID33" s="295"/>
      <c r="MIE33" s="295"/>
      <c r="MIF33" s="295"/>
      <c r="MIG33" s="295"/>
      <c r="MIH33" s="295"/>
      <c r="MII33" s="295"/>
      <c r="MIJ33" s="295"/>
      <c r="MIK33" s="295"/>
      <c r="MIL33" s="295"/>
      <c r="MIM33" s="295"/>
      <c r="MIN33" s="295"/>
      <c r="MIO33" s="295"/>
      <c r="MIP33" s="295"/>
      <c r="MIQ33" s="295"/>
      <c r="MIR33" s="295"/>
      <c r="MIS33" s="295"/>
      <c r="MIT33" s="295"/>
      <c r="MIU33" s="295"/>
      <c r="MIV33" s="295"/>
      <c r="MIW33" s="295"/>
      <c r="MIX33" s="295"/>
      <c r="MIY33" s="295"/>
      <c r="MIZ33" s="295"/>
      <c r="MJA33" s="295"/>
      <c r="MJB33" s="295"/>
      <c r="MJC33" s="295"/>
      <c r="MJD33" s="295"/>
      <c r="MJE33" s="295"/>
      <c r="MJF33" s="295"/>
      <c r="MJG33" s="295"/>
      <c r="MJH33" s="295"/>
      <c r="MJI33" s="295"/>
      <c r="MJJ33" s="295"/>
      <c r="MJK33" s="295"/>
      <c r="MJL33" s="295"/>
      <c r="MJM33" s="295"/>
      <c r="MJN33" s="295"/>
      <c r="MJO33" s="295"/>
      <c r="MJP33" s="295"/>
      <c r="MJQ33" s="295"/>
      <c r="MJR33" s="295"/>
      <c r="MJS33" s="295"/>
      <c r="MJT33" s="295"/>
      <c r="MJU33" s="295"/>
      <c r="MJV33" s="295"/>
      <c r="MJW33" s="295"/>
      <c r="MJX33" s="295"/>
      <c r="MJY33" s="295"/>
      <c r="MJZ33" s="295"/>
      <c r="MKA33" s="295"/>
      <c r="MKB33" s="295"/>
      <c r="MKC33" s="295"/>
      <c r="MKD33" s="295"/>
      <c r="MKE33" s="295"/>
      <c r="MKF33" s="295"/>
      <c r="MKG33" s="295"/>
      <c r="MKH33" s="295"/>
      <c r="MKI33" s="295"/>
      <c r="MKJ33" s="295"/>
      <c r="MKK33" s="295"/>
      <c r="MKL33" s="295"/>
      <c r="MKM33" s="295"/>
      <c r="MKN33" s="295"/>
      <c r="MKO33" s="295"/>
      <c r="MKP33" s="295"/>
      <c r="MKQ33" s="295"/>
      <c r="MKR33" s="295"/>
      <c r="MKS33" s="295"/>
      <c r="MKT33" s="295"/>
      <c r="MKU33" s="295"/>
      <c r="MKV33" s="295"/>
      <c r="MKW33" s="295"/>
      <c r="MKX33" s="295"/>
      <c r="MKY33" s="295"/>
      <c r="MKZ33" s="295"/>
      <c r="MLA33" s="295"/>
      <c r="MLB33" s="295"/>
      <c r="MLC33" s="295"/>
      <c r="MLD33" s="295"/>
      <c r="MLE33" s="295"/>
      <c r="MLF33" s="295"/>
      <c r="MLG33" s="295"/>
      <c r="MLH33" s="295"/>
      <c r="MLI33" s="295"/>
      <c r="MLJ33" s="295"/>
      <c r="MLK33" s="295"/>
      <c r="MLL33" s="295"/>
      <c r="MLM33" s="295"/>
      <c r="MLN33" s="295"/>
      <c r="MLO33" s="295"/>
      <c r="MLP33" s="295"/>
      <c r="MLQ33" s="295"/>
      <c r="MLR33" s="295"/>
      <c r="MLS33" s="295"/>
      <c r="MLT33" s="295"/>
      <c r="MLU33" s="295"/>
      <c r="MLV33" s="295"/>
      <c r="MLW33" s="295"/>
      <c r="MLX33" s="295"/>
      <c r="MLY33" s="295"/>
      <c r="MLZ33" s="295"/>
      <c r="MMA33" s="295"/>
      <c r="MMB33" s="295"/>
      <c r="MMC33" s="295"/>
      <c r="MMD33" s="295"/>
      <c r="MME33" s="295"/>
      <c r="MMF33" s="295"/>
      <c r="MMG33" s="295"/>
      <c r="MMH33" s="295"/>
      <c r="MMI33" s="295"/>
      <c r="MMJ33" s="295"/>
      <c r="MMK33" s="295"/>
      <c r="MML33" s="295"/>
      <c r="MMM33" s="295"/>
      <c r="MMN33" s="295"/>
      <c r="MMO33" s="295"/>
      <c r="MMP33" s="295"/>
      <c r="MMQ33" s="295"/>
      <c r="MMR33" s="295"/>
      <c r="MMS33" s="295"/>
      <c r="MMT33" s="295"/>
      <c r="MMU33" s="295"/>
      <c r="MMV33" s="295"/>
      <c r="MMW33" s="295"/>
      <c r="MMX33" s="295"/>
      <c r="MMY33" s="295"/>
      <c r="MMZ33" s="295"/>
      <c r="MNA33" s="295"/>
      <c r="MNB33" s="295"/>
      <c r="MNC33" s="295"/>
      <c r="MND33" s="295"/>
      <c r="MNE33" s="295"/>
      <c r="MNF33" s="295"/>
      <c r="MNG33" s="295"/>
      <c r="MNH33" s="295"/>
      <c r="MNI33" s="295"/>
      <c r="MNJ33" s="295"/>
      <c r="MNK33" s="295"/>
      <c r="MNL33" s="295"/>
      <c r="MNM33" s="295"/>
      <c r="MNN33" s="295"/>
      <c r="MNO33" s="295"/>
      <c r="MNP33" s="295"/>
      <c r="MNQ33" s="295"/>
      <c r="MNR33" s="295"/>
      <c r="MNS33" s="295"/>
      <c r="MNT33" s="295"/>
      <c r="MNU33" s="295"/>
      <c r="MNV33" s="295"/>
      <c r="MNW33" s="295"/>
      <c r="MNX33" s="295"/>
      <c r="MNY33" s="295"/>
      <c r="MNZ33" s="295"/>
      <c r="MOA33" s="295"/>
      <c r="MOB33" s="295"/>
      <c r="MOC33" s="295"/>
      <c r="MOD33" s="295"/>
      <c r="MOE33" s="295"/>
      <c r="MOF33" s="295"/>
      <c r="MOG33" s="295"/>
      <c r="MOH33" s="295"/>
      <c r="MOI33" s="295"/>
      <c r="MOJ33" s="295"/>
      <c r="MOK33" s="295"/>
      <c r="MOL33" s="295"/>
      <c r="MOM33" s="295"/>
      <c r="MON33" s="295"/>
      <c r="MOO33" s="295"/>
      <c r="MOP33" s="295"/>
      <c r="MOQ33" s="295"/>
      <c r="MOR33" s="295"/>
      <c r="MOS33" s="295"/>
      <c r="MOT33" s="295"/>
      <c r="MOU33" s="295"/>
      <c r="MOV33" s="295"/>
      <c r="MOW33" s="295"/>
      <c r="MOX33" s="295"/>
      <c r="MOY33" s="295"/>
      <c r="MOZ33" s="295"/>
      <c r="MPA33" s="295"/>
      <c r="MPB33" s="295"/>
      <c r="MPC33" s="295"/>
      <c r="MPD33" s="295"/>
      <c r="MPE33" s="295"/>
      <c r="MPF33" s="295"/>
      <c r="MPG33" s="295"/>
      <c r="MPH33" s="295"/>
      <c r="MPI33" s="295"/>
      <c r="MPJ33" s="295"/>
      <c r="MPK33" s="295"/>
      <c r="MPL33" s="295"/>
      <c r="MPM33" s="295"/>
      <c r="MPN33" s="295"/>
      <c r="MPO33" s="295"/>
      <c r="MPP33" s="295"/>
      <c r="MPQ33" s="295"/>
      <c r="MPR33" s="295"/>
      <c r="MPS33" s="295"/>
      <c r="MPT33" s="295"/>
      <c r="MPU33" s="295"/>
      <c r="MPV33" s="295"/>
      <c r="MPW33" s="295"/>
      <c r="MPX33" s="295"/>
      <c r="MPY33" s="295"/>
      <c r="MPZ33" s="295"/>
      <c r="MQA33" s="295"/>
      <c r="MQB33" s="295"/>
      <c r="MQC33" s="295"/>
      <c r="MQD33" s="295"/>
      <c r="MQE33" s="295"/>
      <c r="MQF33" s="295"/>
      <c r="MQG33" s="295"/>
      <c r="MQH33" s="295"/>
      <c r="MQI33" s="295"/>
      <c r="MQJ33" s="295"/>
      <c r="MQK33" s="295"/>
      <c r="MQL33" s="295"/>
      <c r="MQM33" s="295"/>
      <c r="MQN33" s="295"/>
      <c r="MQO33" s="295"/>
      <c r="MQP33" s="295"/>
      <c r="MQQ33" s="295"/>
      <c r="MQR33" s="295"/>
      <c r="MQS33" s="295"/>
      <c r="MQT33" s="295"/>
      <c r="MQU33" s="295"/>
      <c r="MQV33" s="295"/>
      <c r="MQW33" s="295"/>
      <c r="MQX33" s="295"/>
      <c r="MQY33" s="295"/>
      <c r="MQZ33" s="295"/>
      <c r="MRA33" s="295"/>
      <c r="MRB33" s="295"/>
      <c r="MRC33" s="295"/>
      <c r="MRD33" s="295"/>
      <c r="MRE33" s="295"/>
      <c r="MRF33" s="295"/>
      <c r="MRG33" s="295"/>
      <c r="MRH33" s="295"/>
      <c r="MRI33" s="295"/>
      <c r="MRJ33" s="295"/>
      <c r="MRK33" s="295"/>
      <c r="MRL33" s="295"/>
      <c r="MRM33" s="295"/>
      <c r="MRN33" s="295"/>
      <c r="MRO33" s="295"/>
      <c r="MRP33" s="295"/>
      <c r="MRQ33" s="295"/>
      <c r="MRR33" s="295"/>
      <c r="MRS33" s="295"/>
      <c r="MRT33" s="295"/>
      <c r="MRU33" s="295"/>
      <c r="MRV33" s="295"/>
      <c r="MRW33" s="295"/>
      <c r="MRX33" s="295"/>
      <c r="MRY33" s="295"/>
      <c r="MRZ33" s="295"/>
      <c r="MSA33" s="295"/>
      <c r="MSB33" s="295"/>
      <c r="MSC33" s="295"/>
      <c r="MSD33" s="295"/>
      <c r="MSE33" s="295"/>
      <c r="MSF33" s="295"/>
      <c r="MSG33" s="295"/>
      <c r="MSH33" s="295"/>
      <c r="MSI33" s="295"/>
      <c r="MSJ33" s="295"/>
      <c r="MSK33" s="295"/>
      <c r="MSL33" s="295"/>
      <c r="MSM33" s="295"/>
      <c r="MSN33" s="295"/>
      <c r="MSO33" s="295"/>
      <c r="MSP33" s="295"/>
      <c r="MSQ33" s="295"/>
      <c r="MSR33" s="295"/>
      <c r="MSS33" s="295"/>
      <c r="MST33" s="295"/>
      <c r="MSU33" s="295"/>
      <c r="MSV33" s="295"/>
      <c r="MSW33" s="295"/>
      <c r="MSX33" s="295"/>
      <c r="MSY33" s="295"/>
      <c r="MSZ33" s="295"/>
      <c r="MTA33" s="295"/>
      <c r="MTB33" s="295"/>
      <c r="MTC33" s="295"/>
      <c r="MTD33" s="295"/>
      <c r="MTE33" s="295"/>
      <c r="MTF33" s="295"/>
      <c r="MTG33" s="295"/>
      <c r="MTH33" s="295"/>
      <c r="MTI33" s="295"/>
      <c r="MTJ33" s="295"/>
      <c r="MTK33" s="295"/>
      <c r="MTL33" s="295"/>
      <c r="MTM33" s="295"/>
      <c r="MTN33" s="295"/>
      <c r="MTO33" s="295"/>
      <c r="MTP33" s="295"/>
      <c r="MTQ33" s="295"/>
      <c r="MTR33" s="295"/>
      <c r="MTS33" s="295"/>
      <c r="MTT33" s="295"/>
      <c r="MTU33" s="295"/>
      <c r="MTV33" s="295"/>
      <c r="MTW33" s="295"/>
      <c r="MTX33" s="295"/>
      <c r="MTY33" s="295"/>
      <c r="MTZ33" s="295"/>
      <c r="MUA33" s="295"/>
      <c r="MUB33" s="295"/>
      <c r="MUC33" s="295"/>
      <c r="MUD33" s="295"/>
      <c r="MUE33" s="295"/>
      <c r="MUF33" s="295"/>
      <c r="MUG33" s="295"/>
      <c r="MUH33" s="295"/>
      <c r="MUI33" s="295"/>
      <c r="MUJ33" s="295"/>
      <c r="MUK33" s="295"/>
      <c r="MUL33" s="295"/>
      <c r="MUM33" s="295"/>
      <c r="MUN33" s="295"/>
      <c r="MUO33" s="295"/>
      <c r="MUP33" s="295"/>
      <c r="MUQ33" s="295"/>
      <c r="MUR33" s="295"/>
      <c r="MUS33" s="295"/>
      <c r="MUT33" s="295"/>
      <c r="MUU33" s="295"/>
      <c r="MUV33" s="295"/>
      <c r="MUW33" s="295"/>
      <c r="MUX33" s="295"/>
      <c r="MUY33" s="295"/>
      <c r="MUZ33" s="295"/>
      <c r="MVA33" s="295"/>
      <c r="MVB33" s="295"/>
      <c r="MVC33" s="295"/>
      <c r="MVD33" s="295"/>
      <c r="MVE33" s="295"/>
      <c r="MVF33" s="295"/>
      <c r="MVG33" s="295"/>
      <c r="MVH33" s="295"/>
      <c r="MVI33" s="295"/>
      <c r="MVJ33" s="295"/>
      <c r="MVK33" s="295"/>
      <c r="MVL33" s="295"/>
      <c r="MVM33" s="295"/>
      <c r="MVN33" s="295"/>
      <c r="MVO33" s="295"/>
      <c r="MVP33" s="295"/>
      <c r="MVQ33" s="295"/>
      <c r="MVR33" s="295"/>
      <c r="MVS33" s="295"/>
      <c r="MVT33" s="295"/>
      <c r="MVU33" s="295"/>
      <c r="MVV33" s="295"/>
      <c r="MVW33" s="295"/>
      <c r="MVX33" s="295"/>
      <c r="MVY33" s="295"/>
      <c r="MVZ33" s="295"/>
      <c r="MWA33" s="295"/>
      <c r="MWB33" s="295"/>
      <c r="MWC33" s="295"/>
      <c r="MWD33" s="295"/>
      <c r="MWE33" s="295"/>
      <c r="MWF33" s="295"/>
      <c r="MWG33" s="295"/>
      <c r="MWH33" s="295"/>
      <c r="MWI33" s="295"/>
      <c r="MWJ33" s="295"/>
      <c r="MWK33" s="295"/>
      <c r="MWL33" s="295"/>
      <c r="MWM33" s="295"/>
      <c r="MWN33" s="295"/>
      <c r="MWO33" s="295"/>
      <c r="MWP33" s="295"/>
      <c r="MWQ33" s="295"/>
      <c r="MWR33" s="295"/>
      <c r="MWS33" s="295"/>
      <c r="MWT33" s="295"/>
      <c r="MWU33" s="295"/>
      <c r="MWV33" s="295"/>
      <c r="MWW33" s="295"/>
      <c r="MWX33" s="295"/>
      <c r="MWY33" s="295"/>
      <c r="MWZ33" s="295"/>
      <c r="MXA33" s="295"/>
      <c r="MXB33" s="295"/>
      <c r="MXC33" s="295"/>
      <c r="MXD33" s="295"/>
      <c r="MXE33" s="295"/>
      <c r="MXF33" s="295"/>
      <c r="MXG33" s="295"/>
      <c r="MXH33" s="295"/>
      <c r="MXI33" s="295"/>
      <c r="MXJ33" s="295"/>
      <c r="MXK33" s="295"/>
      <c r="MXL33" s="295"/>
      <c r="MXM33" s="295"/>
      <c r="MXN33" s="295"/>
      <c r="MXO33" s="295"/>
      <c r="MXP33" s="295"/>
      <c r="MXQ33" s="295"/>
      <c r="MXR33" s="295"/>
      <c r="MXS33" s="295"/>
      <c r="MXT33" s="295"/>
      <c r="MXU33" s="295"/>
      <c r="MXV33" s="295"/>
      <c r="MXW33" s="295"/>
      <c r="MXX33" s="295"/>
      <c r="MXY33" s="295"/>
      <c r="MXZ33" s="295"/>
      <c r="MYA33" s="295"/>
      <c r="MYB33" s="295"/>
      <c r="MYC33" s="295"/>
      <c r="MYD33" s="295"/>
      <c r="MYE33" s="295"/>
      <c r="MYF33" s="295"/>
      <c r="MYG33" s="295"/>
      <c r="MYH33" s="295"/>
      <c r="MYI33" s="295"/>
      <c r="MYJ33" s="295"/>
      <c r="MYK33" s="295"/>
      <c r="MYL33" s="295"/>
      <c r="MYM33" s="295"/>
      <c r="MYN33" s="295"/>
      <c r="MYO33" s="295"/>
      <c r="MYP33" s="295"/>
      <c r="MYQ33" s="295"/>
      <c r="MYR33" s="295"/>
      <c r="MYS33" s="295"/>
      <c r="MYT33" s="295"/>
      <c r="MYU33" s="295"/>
      <c r="MYV33" s="295"/>
      <c r="MYW33" s="295"/>
      <c r="MYX33" s="295"/>
      <c r="MYY33" s="295"/>
      <c r="MYZ33" s="295"/>
      <c r="MZA33" s="295"/>
      <c r="MZB33" s="295"/>
      <c r="MZC33" s="295"/>
      <c r="MZD33" s="295"/>
      <c r="MZE33" s="295"/>
      <c r="MZF33" s="295"/>
      <c r="MZG33" s="295"/>
      <c r="MZH33" s="295"/>
      <c r="MZI33" s="295"/>
      <c r="MZJ33" s="295"/>
      <c r="MZK33" s="295"/>
      <c r="MZL33" s="295"/>
      <c r="MZM33" s="295"/>
      <c r="MZN33" s="295"/>
      <c r="MZO33" s="295"/>
      <c r="MZP33" s="295"/>
      <c r="MZQ33" s="295"/>
      <c r="MZR33" s="295"/>
      <c r="MZS33" s="295"/>
      <c r="MZT33" s="295"/>
      <c r="MZU33" s="295"/>
      <c r="MZV33" s="295"/>
      <c r="MZW33" s="295"/>
      <c r="MZX33" s="295"/>
      <c r="MZY33" s="295"/>
      <c r="MZZ33" s="295"/>
      <c r="NAA33" s="295"/>
      <c r="NAB33" s="295"/>
      <c r="NAC33" s="295"/>
      <c r="NAD33" s="295"/>
      <c r="NAE33" s="295"/>
      <c r="NAF33" s="295"/>
      <c r="NAG33" s="295"/>
      <c r="NAH33" s="295"/>
      <c r="NAI33" s="295"/>
      <c r="NAJ33" s="295"/>
      <c r="NAK33" s="295"/>
      <c r="NAL33" s="295"/>
      <c r="NAM33" s="295"/>
      <c r="NAN33" s="295"/>
      <c r="NAO33" s="295"/>
      <c r="NAP33" s="295"/>
      <c r="NAQ33" s="295"/>
      <c r="NAR33" s="295"/>
      <c r="NAS33" s="295"/>
      <c r="NAT33" s="295"/>
      <c r="NAU33" s="295"/>
      <c r="NAV33" s="295"/>
      <c r="NAW33" s="295"/>
      <c r="NAX33" s="295"/>
      <c r="NAY33" s="295"/>
      <c r="NAZ33" s="295"/>
      <c r="NBA33" s="295"/>
      <c r="NBB33" s="295"/>
      <c r="NBC33" s="295"/>
      <c r="NBD33" s="295"/>
      <c r="NBE33" s="295"/>
      <c r="NBF33" s="295"/>
      <c r="NBG33" s="295"/>
      <c r="NBH33" s="295"/>
      <c r="NBI33" s="295"/>
      <c r="NBJ33" s="295"/>
      <c r="NBK33" s="295"/>
      <c r="NBL33" s="295"/>
      <c r="NBM33" s="295"/>
      <c r="NBN33" s="295"/>
      <c r="NBO33" s="295"/>
      <c r="NBP33" s="295"/>
      <c r="NBQ33" s="295"/>
      <c r="NBR33" s="295"/>
      <c r="NBS33" s="295"/>
      <c r="NBT33" s="295"/>
      <c r="NBU33" s="295"/>
      <c r="NBV33" s="295"/>
      <c r="NBW33" s="295"/>
      <c r="NBX33" s="295"/>
      <c r="NBY33" s="295"/>
      <c r="NBZ33" s="295"/>
      <c r="NCA33" s="295"/>
      <c r="NCB33" s="295"/>
      <c r="NCC33" s="295"/>
      <c r="NCD33" s="295"/>
      <c r="NCE33" s="295"/>
      <c r="NCF33" s="295"/>
      <c r="NCG33" s="295"/>
      <c r="NCH33" s="295"/>
      <c r="NCI33" s="295"/>
      <c r="NCJ33" s="295"/>
      <c r="NCK33" s="295"/>
      <c r="NCL33" s="295"/>
      <c r="NCM33" s="295"/>
      <c r="NCN33" s="295"/>
      <c r="NCO33" s="295"/>
      <c r="NCP33" s="295"/>
      <c r="NCQ33" s="295"/>
      <c r="NCR33" s="295"/>
      <c r="NCS33" s="295"/>
      <c r="NCT33" s="295"/>
      <c r="NCU33" s="295"/>
      <c r="NCV33" s="295"/>
      <c r="NCW33" s="295"/>
      <c r="NCX33" s="295"/>
      <c r="NCY33" s="295"/>
      <c r="NCZ33" s="295"/>
      <c r="NDA33" s="295"/>
      <c r="NDB33" s="295"/>
      <c r="NDC33" s="295"/>
      <c r="NDD33" s="295"/>
      <c r="NDE33" s="295"/>
      <c r="NDF33" s="295"/>
      <c r="NDG33" s="295"/>
      <c r="NDH33" s="295"/>
      <c r="NDI33" s="295"/>
      <c r="NDJ33" s="295"/>
      <c r="NDK33" s="295"/>
      <c r="NDL33" s="295"/>
      <c r="NDM33" s="295"/>
      <c r="NDN33" s="295"/>
      <c r="NDO33" s="295"/>
      <c r="NDP33" s="295"/>
      <c r="NDQ33" s="295"/>
      <c r="NDR33" s="295"/>
      <c r="NDS33" s="295"/>
      <c r="NDT33" s="295"/>
      <c r="NDU33" s="295"/>
      <c r="NDV33" s="295"/>
      <c r="NDW33" s="295"/>
      <c r="NDX33" s="295"/>
      <c r="NDY33" s="295"/>
      <c r="NDZ33" s="295"/>
      <c r="NEA33" s="295"/>
      <c r="NEB33" s="295"/>
      <c r="NEC33" s="295"/>
      <c r="NED33" s="295"/>
      <c r="NEE33" s="295"/>
      <c r="NEF33" s="295"/>
      <c r="NEG33" s="295"/>
      <c r="NEH33" s="295"/>
      <c r="NEI33" s="295"/>
      <c r="NEJ33" s="295"/>
      <c r="NEK33" s="295"/>
      <c r="NEL33" s="295"/>
      <c r="NEM33" s="295"/>
      <c r="NEN33" s="295"/>
      <c r="NEO33" s="295"/>
      <c r="NEP33" s="295"/>
      <c r="NEQ33" s="295"/>
      <c r="NER33" s="295"/>
      <c r="NES33" s="295"/>
      <c r="NET33" s="295"/>
      <c r="NEU33" s="295"/>
      <c r="NEV33" s="295"/>
      <c r="NEW33" s="295"/>
      <c r="NEX33" s="295"/>
      <c r="NEY33" s="295"/>
      <c r="NEZ33" s="295"/>
      <c r="NFA33" s="295"/>
      <c r="NFB33" s="295"/>
      <c r="NFC33" s="295"/>
      <c r="NFD33" s="295"/>
      <c r="NFE33" s="295"/>
      <c r="NFF33" s="295"/>
      <c r="NFG33" s="295"/>
      <c r="NFH33" s="295"/>
      <c r="NFI33" s="295"/>
      <c r="NFJ33" s="295"/>
      <c r="NFK33" s="295"/>
      <c r="NFL33" s="295"/>
      <c r="NFM33" s="295"/>
      <c r="NFN33" s="295"/>
      <c r="NFO33" s="295"/>
      <c r="NFP33" s="295"/>
      <c r="NFQ33" s="295"/>
      <c r="NFR33" s="295"/>
      <c r="NFS33" s="295"/>
      <c r="NFT33" s="295"/>
      <c r="NFU33" s="295"/>
      <c r="NFV33" s="295"/>
      <c r="NFW33" s="295"/>
      <c r="NFX33" s="295"/>
      <c r="NFY33" s="295"/>
      <c r="NFZ33" s="295"/>
      <c r="NGA33" s="295"/>
      <c r="NGB33" s="295"/>
      <c r="NGC33" s="295"/>
      <c r="NGD33" s="295"/>
      <c r="NGE33" s="295"/>
      <c r="NGF33" s="295"/>
      <c r="NGG33" s="295"/>
      <c r="NGH33" s="295"/>
      <c r="NGI33" s="295"/>
      <c r="NGJ33" s="295"/>
      <c r="NGK33" s="295"/>
      <c r="NGL33" s="295"/>
      <c r="NGM33" s="295"/>
      <c r="NGN33" s="295"/>
      <c r="NGO33" s="295"/>
      <c r="NGP33" s="295"/>
      <c r="NGQ33" s="295"/>
      <c r="NGR33" s="295"/>
      <c r="NGS33" s="295"/>
      <c r="NGT33" s="295"/>
      <c r="NGU33" s="295"/>
      <c r="NGV33" s="295"/>
      <c r="NGW33" s="295"/>
      <c r="NGX33" s="295"/>
      <c r="NGY33" s="295"/>
      <c r="NGZ33" s="295"/>
      <c r="NHA33" s="295"/>
      <c r="NHB33" s="295"/>
      <c r="NHC33" s="295"/>
      <c r="NHD33" s="295"/>
      <c r="NHE33" s="295"/>
      <c r="NHF33" s="295"/>
      <c r="NHG33" s="295"/>
      <c r="NHH33" s="295"/>
      <c r="NHI33" s="295"/>
      <c r="NHJ33" s="295"/>
      <c r="NHK33" s="295"/>
      <c r="NHL33" s="295"/>
      <c r="NHM33" s="295"/>
      <c r="NHN33" s="295"/>
      <c r="NHO33" s="295"/>
      <c r="NHP33" s="295"/>
      <c r="NHQ33" s="295"/>
      <c r="NHR33" s="295"/>
      <c r="NHS33" s="295"/>
      <c r="NHT33" s="295"/>
      <c r="NHU33" s="295"/>
      <c r="NHV33" s="295"/>
      <c r="NHW33" s="295"/>
      <c r="NHX33" s="295"/>
      <c r="NHY33" s="295"/>
      <c r="NHZ33" s="295"/>
      <c r="NIA33" s="295"/>
      <c r="NIB33" s="295"/>
      <c r="NIC33" s="295"/>
      <c r="NID33" s="295"/>
      <c r="NIE33" s="295"/>
      <c r="NIF33" s="295"/>
      <c r="NIG33" s="295"/>
      <c r="NIH33" s="295"/>
      <c r="NII33" s="295"/>
      <c r="NIJ33" s="295"/>
      <c r="NIK33" s="295"/>
      <c r="NIL33" s="295"/>
      <c r="NIM33" s="295"/>
      <c r="NIN33" s="295"/>
      <c r="NIO33" s="295"/>
      <c r="NIP33" s="295"/>
      <c r="NIQ33" s="295"/>
      <c r="NIR33" s="295"/>
      <c r="NIS33" s="295"/>
      <c r="NIT33" s="295"/>
      <c r="NIU33" s="295"/>
      <c r="NIV33" s="295"/>
      <c r="NIW33" s="295"/>
      <c r="NIX33" s="295"/>
      <c r="NIY33" s="295"/>
      <c r="NIZ33" s="295"/>
      <c r="NJA33" s="295"/>
      <c r="NJB33" s="295"/>
      <c r="NJC33" s="295"/>
      <c r="NJD33" s="295"/>
      <c r="NJE33" s="295"/>
      <c r="NJF33" s="295"/>
      <c r="NJG33" s="295"/>
      <c r="NJH33" s="295"/>
      <c r="NJI33" s="295"/>
      <c r="NJJ33" s="295"/>
      <c r="NJK33" s="295"/>
      <c r="NJL33" s="295"/>
      <c r="NJM33" s="295"/>
      <c r="NJN33" s="295"/>
      <c r="NJO33" s="295"/>
      <c r="NJP33" s="295"/>
      <c r="NJQ33" s="295"/>
      <c r="NJR33" s="295"/>
      <c r="NJS33" s="295"/>
      <c r="NJT33" s="295"/>
      <c r="NJU33" s="295"/>
      <c r="NJV33" s="295"/>
      <c r="NJW33" s="295"/>
      <c r="NJX33" s="295"/>
      <c r="NJY33" s="295"/>
      <c r="NJZ33" s="295"/>
      <c r="NKA33" s="295"/>
      <c r="NKB33" s="295"/>
      <c r="NKC33" s="295"/>
      <c r="NKD33" s="295"/>
      <c r="NKE33" s="295"/>
      <c r="NKF33" s="295"/>
      <c r="NKG33" s="295"/>
      <c r="NKH33" s="295"/>
      <c r="NKI33" s="295"/>
      <c r="NKJ33" s="295"/>
      <c r="NKK33" s="295"/>
      <c r="NKL33" s="295"/>
      <c r="NKM33" s="295"/>
      <c r="NKN33" s="295"/>
      <c r="NKO33" s="295"/>
      <c r="NKP33" s="295"/>
      <c r="NKQ33" s="295"/>
      <c r="NKR33" s="295"/>
      <c r="NKS33" s="295"/>
      <c r="NKT33" s="295"/>
      <c r="NKU33" s="295"/>
      <c r="NKV33" s="295"/>
      <c r="NKW33" s="295"/>
      <c r="NKX33" s="295"/>
      <c r="NKY33" s="295"/>
      <c r="NKZ33" s="295"/>
      <c r="NLA33" s="295"/>
      <c r="NLB33" s="295"/>
      <c r="NLC33" s="295"/>
      <c r="NLD33" s="295"/>
      <c r="NLE33" s="295"/>
      <c r="NLF33" s="295"/>
      <c r="NLG33" s="295"/>
      <c r="NLH33" s="295"/>
      <c r="NLI33" s="295"/>
      <c r="NLJ33" s="295"/>
      <c r="NLK33" s="295"/>
      <c r="NLL33" s="295"/>
      <c r="NLM33" s="295"/>
      <c r="NLN33" s="295"/>
      <c r="NLO33" s="295"/>
      <c r="NLP33" s="295"/>
      <c r="NLQ33" s="295"/>
      <c r="NLR33" s="295"/>
      <c r="NLS33" s="295"/>
      <c r="NLT33" s="295"/>
      <c r="NLU33" s="295"/>
      <c r="NLV33" s="295"/>
      <c r="NLW33" s="295"/>
      <c r="NLX33" s="295"/>
      <c r="NLY33" s="295"/>
      <c r="NLZ33" s="295"/>
      <c r="NMA33" s="295"/>
      <c r="NMB33" s="295"/>
      <c r="NMC33" s="295"/>
      <c r="NMD33" s="295"/>
      <c r="NME33" s="295"/>
      <c r="NMF33" s="295"/>
      <c r="NMG33" s="295"/>
      <c r="NMH33" s="295"/>
      <c r="NMI33" s="295"/>
      <c r="NMJ33" s="295"/>
      <c r="NMK33" s="295"/>
      <c r="NML33" s="295"/>
      <c r="NMM33" s="295"/>
      <c r="NMN33" s="295"/>
      <c r="NMO33" s="295"/>
      <c r="NMP33" s="295"/>
      <c r="NMQ33" s="295"/>
      <c r="NMR33" s="295"/>
      <c r="NMS33" s="295"/>
      <c r="NMT33" s="295"/>
      <c r="NMU33" s="295"/>
      <c r="NMV33" s="295"/>
      <c r="NMW33" s="295"/>
      <c r="NMX33" s="295"/>
      <c r="NMY33" s="295"/>
      <c r="NMZ33" s="295"/>
      <c r="NNA33" s="295"/>
      <c r="NNB33" s="295"/>
      <c r="NNC33" s="295"/>
      <c r="NND33" s="295"/>
      <c r="NNE33" s="295"/>
      <c r="NNF33" s="295"/>
      <c r="NNG33" s="295"/>
      <c r="NNH33" s="295"/>
      <c r="NNI33" s="295"/>
      <c r="NNJ33" s="295"/>
      <c r="NNK33" s="295"/>
      <c r="NNL33" s="295"/>
      <c r="NNM33" s="295"/>
      <c r="NNN33" s="295"/>
      <c r="NNO33" s="295"/>
      <c r="NNP33" s="295"/>
      <c r="NNQ33" s="295"/>
      <c r="NNR33" s="295"/>
      <c r="NNS33" s="295"/>
      <c r="NNT33" s="295"/>
      <c r="NNU33" s="295"/>
      <c r="NNV33" s="295"/>
      <c r="NNW33" s="295"/>
      <c r="NNX33" s="295"/>
      <c r="NNY33" s="295"/>
      <c r="NNZ33" s="295"/>
      <c r="NOA33" s="295"/>
      <c r="NOB33" s="295"/>
      <c r="NOC33" s="295"/>
      <c r="NOD33" s="295"/>
      <c r="NOE33" s="295"/>
      <c r="NOF33" s="295"/>
      <c r="NOG33" s="295"/>
      <c r="NOH33" s="295"/>
      <c r="NOI33" s="295"/>
      <c r="NOJ33" s="295"/>
      <c r="NOK33" s="295"/>
      <c r="NOL33" s="295"/>
      <c r="NOM33" s="295"/>
      <c r="NON33" s="295"/>
      <c r="NOO33" s="295"/>
      <c r="NOP33" s="295"/>
      <c r="NOQ33" s="295"/>
      <c r="NOR33" s="295"/>
      <c r="NOS33" s="295"/>
      <c r="NOT33" s="295"/>
      <c r="NOU33" s="295"/>
      <c r="NOV33" s="295"/>
      <c r="NOW33" s="295"/>
      <c r="NOX33" s="295"/>
      <c r="NOY33" s="295"/>
      <c r="NOZ33" s="295"/>
      <c r="NPA33" s="295"/>
      <c r="NPB33" s="295"/>
      <c r="NPC33" s="295"/>
      <c r="NPD33" s="295"/>
      <c r="NPE33" s="295"/>
      <c r="NPF33" s="295"/>
      <c r="NPG33" s="295"/>
      <c r="NPH33" s="295"/>
      <c r="NPI33" s="295"/>
      <c r="NPJ33" s="295"/>
      <c r="NPK33" s="295"/>
      <c r="NPL33" s="295"/>
      <c r="NPM33" s="295"/>
      <c r="NPN33" s="295"/>
      <c r="NPO33" s="295"/>
      <c r="NPP33" s="295"/>
      <c r="NPQ33" s="295"/>
      <c r="NPR33" s="295"/>
      <c r="NPS33" s="295"/>
      <c r="NPT33" s="295"/>
      <c r="NPU33" s="295"/>
      <c r="NPV33" s="295"/>
      <c r="NPW33" s="295"/>
      <c r="NPX33" s="295"/>
      <c r="NPY33" s="295"/>
      <c r="NPZ33" s="295"/>
      <c r="NQA33" s="295"/>
      <c r="NQB33" s="295"/>
      <c r="NQC33" s="295"/>
      <c r="NQD33" s="295"/>
      <c r="NQE33" s="295"/>
      <c r="NQF33" s="295"/>
      <c r="NQG33" s="295"/>
      <c r="NQH33" s="295"/>
      <c r="NQI33" s="295"/>
      <c r="NQJ33" s="295"/>
      <c r="NQK33" s="295"/>
      <c r="NQL33" s="295"/>
      <c r="NQM33" s="295"/>
      <c r="NQN33" s="295"/>
      <c r="NQO33" s="295"/>
      <c r="NQP33" s="295"/>
      <c r="NQQ33" s="295"/>
      <c r="NQR33" s="295"/>
      <c r="NQS33" s="295"/>
      <c r="NQT33" s="295"/>
      <c r="NQU33" s="295"/>
      <c r="NQV33" s="295"/>
      <c r="NQW33" s="295"/>
      <c r="NQX33" s="295"/>
      <c r="NQY33" s="295"/>
      <c r="NQZ33" s="295"/>
      <c r="NRA33" s="295"/>
      <c r="NRB33" s="295"/>
      <c r="NRC33" s="295"/>
      <c r="NRD33" s="295"/>
      <c r="NRE33" s="295"/>
      <c r="NRF33" s="295"/>
      <c r="NRG33" s="295"/>
      <c r="NRH33" s="295"/>
      <c r="NRI33" s="295"/>
      <c r="NRJ33" s="295"/>
      <c r="NRK33" s="295"/>
      <c r="NRL33" s="295"/>
      <c r="NRM33" s="295"/>
      <c r="NRN33" s="295"/>
      <c r="NRO33" s="295"/>
      <c r="NRP33" s="295"/>
      <c r="NRQ33" s="295"/>
      <c r="NRR33" s="295"/>
      <c r="NRS33" s="295"/>
      <c r="NRT33" s="295"/>
      <c r="NRU33" s="295"/>
      <c r="NRV33" s="295"/>
      <c r="NRW33" s="295"/>
      <c r="NRX33" s="295"/>
      <c r="NRY33" s="295"/>
      <c r="NRZ33" s="295"/>
      <c r="NSA33" s="295"/>
      <c r="NSB33" s="295"/>
      <c r="NSC33" s="295"/>
      <c r="NSD33" s="295"/>
      <c r="NSE33" s="295"/>
      <c r="NSF33" s="295"/>
      <c r="NSG33" s="295"/>
      <c r="NSH33" s="295"/>
      <c r="NSI33" s="295"/>
      <c r="NSJ33" s="295"/>
      <c r="NSK33" s="295"/>
      <c r="NSL33" s="295"/>
      <c r="NSM33" s="295"/>
      <c r="NSN33" s="295"/>
      <c r="NSO33" s="295"/>
      <c r="NSP33" s="295"/>
      <c r="NSQ33" s="295"/>
      <c r="NSR33" s="295"/>
      <c r="NSS33" s="295"/>
      <c r="NST33" s="295"/>
      <c r="NSU33" s="295"/>
      <c r="NSV33" s="295"/>
      <c r="NSW33" s="295"/>
      <c r="NSX33" s="295"/>
      <c r="NSY33" s="295"/>
      <c r="NSZ33" s="295"/>
      <c r="NTA33" s="295"/>
      <c r="NTB33" s="295"/>
      <c r="NTC33" s="295"/>
      <c r="NTD33" s="295"/>
      <c r="NTE33" s="295"/>
      <c r="NTF33" s="295"/>
      <c r="NTG33" s="295"/>
      <c r="NTH33" s="295"/>
      <c r="NTI33" s="295"/>
      <c r="NTJ33" s="295"/>
      <c r="NTK33" s="295"/>
      <c r="NTL33" s="295"/>
      <c r="NTM33" s="295"/>
      <c r="NTN33" s="295"/>
      <c r="NTO33" s="295"/>
      <c r="NTP33" s="295"/>
      <c r="NTQ33" s="295"/>
      <c r="NTR33" s="295"/>
      <c r="NTS33" s="295"/>
      <c r="NTT33" s="295"/>
      <c r="NTU33" s="295"/>
      <c r="NTV33" s="295"/>
      <c r="NTW33" s="295"/>
      <c r="NTX33" s="295"/>
      <c r="NTY33" s="295"/>
      <c r="NTZ33" s="295"/>
      <c r="NUA33" s="295"/>
      <c r="NUB33" s="295"/>
      <c r="NUC33" s="295"/>
      <c r="NUD33" s="295"/>
      <c r="NUE33" s="295"/>
      <c r="NUF33" s="295"/>
      <c r="NUG33" s="295"/>
      <c r="NUH33" s="295"/>
      <c r="NUI33" s="295"/>
      <c r="NUJ33" s="295"/>
      <c r="NUK33" s="295"/>
      <c r="NUL33" s="295"/>
      <c r="NUM33" s="295"/>
      <c r="NUN33" s="295"/>
      <c r="NUO33" s="295"/>
      <c r="NUP33" s="295"/>
      <c r="NUQ33" s="295"/>
      <c r="NUR33" s="295"/>
      <c r="NUS33" s="295"/>
      <c r="NUT33" s="295"/>
      <c r="NUU33" s="295"/>
      <c r="NUV33" s="295"/>
      <c r="NUW33" s="295"/>
      <c r="NUX33" s="295"/>
      <c r="NUY33" s="295"/>
      <c r="NUZ33" s="295"/>
      <c r="NVA33" s="295"/>
      <c r="NVB33" s="295"/>
      <c r="NVC33" s="295"/>
      <c r="NVD33" s="295"/>
      <c r="NVE33" s="295"/>
      <c r="NVF33" s="295"/>
      <c r="NVG33" s="295"/>
      <c r="NVH33" s="295"/>
      <c r="NVI33" s="295"/>
      <c r="NVJ33" s="295"/>
      <c r="NVK33" s="295"/>
      <c r="NVL33" s="295"/>
      <c r="NVM33" s="295"/>
      <c r="NVN33" s="295"/>
      <c r="NVO33" s="295"/>
      <c r="NVP33" s="295"/>
      <c r="NVQ33" s="295"/>
      <c r="NVR33" s="295"/>
      <c r="NVS33" s="295"/>
      <c r="NVT33" s="295"/>
      <c r="NVU33" s="295"/>
      <c r="NVV33" s="295"/>
      <c r="NVW33" s="295"/>
      <c r="NVX33" s="295"/>
      <c r="NVY33" s="295"/>
      <c r="NVZ33" s="295"/>
      <c r="NWA33" s="295"/>
      <c r="NWB33" s="295"/>
      <c r="NWC33" s="295"/>
      <c r="NWD33" s="295"/>
      <c r="NWE33" s="295"/>
      <c r="NWF33" s="295"/>
      <c r="NWG33" s="295"/>
      <c r="NWH33" s="295"/>
      <c r="NWI33" s="295"/>
      <c r="NWJ33" s="295"/>
      <c r="NWK33" s="295"/>
      <c r="NWL33" s="295"/>
      <c r="NWM33" s="295"/>
      <c r="NWN33" s="295"/>
      <c r="NWO33" s="295"/>
      <c r="NWP33" s="295"/>
      <c r="NWQ33" s="295"/>
      <c r="NWR33" s="295"/>
      <c r="NWS33" s="295"/>
      <c r="NWT33" s="295"/>
      <c r="NWU33" s="295"/>
      <c r="NWV33" s="295"/>
      <c r="NWW33" s="295"/>
      <c r="NWX33" s="295"/>
      <c r="NWY33" s="295"/>
      <c r="NWZ33" s="295"/>
      <c r="NXA33" s="295"/>
      <c r="NXB33" s="295"/>
      <c r="NXC33" s="295"/>
      <c r="NXD33" s="295"/>
      <c r="NXE33" s="295"/>
      <c r="NXF33" s="295"/>
      <c r="NXG33" s="295"/>
      <c r="NXH33" s="295"/>
      <c r="NXI33" s="295"/>
      <c r="NXJ33" s="295"/>
      <c r="NXK33" s="295"/>
      <c r="NXL33" s="295"/>
      <c r="NXM33" s="295"/>
      <c r="NXN33" s="295"/>
      <c r="NXO33" s="295"/>
      <c r="NXP33" s="295"/>
      <c r="NXQ33" s="295"/>
      <c r="NXR33" s="295"/>
      <c r="NXS33" s="295"/>
      <c r="NXT33" s="295"/>
      <c r="NXU33" s="295"/>
      <c r="NXV33" s="295"/>
      <c r="NXW33" s="295"/>
      <c r="NXX33" s="295"/>
      <c r="NXY33" s="295"/>
      <c r="NXZ33" s="295"/>
      <c r="NYA33" s="295"/>
      <c r="NYB33" s="295"/>
      <c r="NYC33" s="295"/>
      <c r="NYD33" s="295"/>
      <c r="NYE33" s="295"/>
      <c r="NYF33" s="295"/>
      <c r="NYG33" s="295"/>
      <c r="NYH33" s="295"/>
      <c r="NYI33" s="295"/>
      <c r="NYJ33" s="295"/>
      <c r="NYK33" s="295"/>
      <c r="NYL33" s="295"/>
      <c r="NYM33" s="295"/>
      <c r="NYN33" s="295"/>
      <c r="NYO33" s="295"/>
      <c r="NYP33" s="295"/>
      <c r="NYQ33" s="295"/>
      <c r="NYR33" s="295"/>
      <c r="NYS33" s="295"/>
      <c r="NYT33" s="295"/>
      <c r="NYU33" s="295"/>
      <c r="NYV33" s="295"/>
      <c r="NYW33" s="295"/>
      <c r="NYX33" s="295"/>
      <c r="NYY33" s="295"/>
      <c r="NYZ33" s="295"/>
      <c r="NZA33" s="295"/>
      <c r="NZB33" s="295"/>
      <c r="NZC33" s="295"/>
      <c r="NZD33" s="295"/>
      <c r="NZE33" s="295"/>
      <c r="NZF33" s="295"/>
      <c r="NZG33" s="295"/>
      <c r="NZH33" s="295"/>
      <c r="NZI33" s="295"/>
      <c r="NZJ33" s="295"/>
      <c r="NZK33" s="295"/>
      <c r="NZL33" s="295"/>
      <c r="NZM33" s="295"/>
      <c r="NZN33" s="295"/>
      <c r="NZO33" s="295"/>
      <c r="NZP33" s="295"/>
      <c r="NZQ33" s="295"/>
      <c r="NZR33" s="295"/>
      <c r="NZS33" s="295"/>
      <c r="NZT33" s="295"/>
      <c r="NZU33" s="295"/>
      <c r="NZV33" s="295"/>
      <c r="NZW33" s="295"/>
      <c r="NZX33" s="295"/>
      <c r="NZY33" s="295"/>
      <c r="NZZ33" s="295"/>
      <c r="OAA33" s="295"/>
      <c r="OAB33" s="295"/>
      <c r="OAC33" s="295"/>
      <c r="OAD33" s="295"/>
      <c r="OAE33" s="295"/>
      <c r="OAF33" s="295"/>
      <c r="OAG33" s="295"/>
      <c r="OAH33" s="295"/>
      <c r="OAI33" s="295"/>
      <c r="OAJ33" s="295"/>
      <c r="OAK33" s="295"/>
      <c r="OAL33" s="295"/>
      <c r="OAM33" s="295"/>
      <c r="OAN33" s="295"/>
      <c r="OAO33" s="295"/>
      <c r="OAP33" s="295"/>
      <c r="OAQ33" s="295"/>
      <c r="OAR33" s="295"/>
      <c r="OAS33" s="295"/>
      <c r="OAT33" s="295"/>
      <c r="OAU33" s="295"/>
      <c r="OAV33" s="295"/>
      <c r="OAW33" s="295"/>
      <c r="OAX33" s="295"/>
      <c r="OAY33" s="295"/>
      <c r="OAZ33" s="295"/>
      <c r="OBA33" s="295"/>
      <c r="OBB33" s="295"/>
      <c r="OBC33" s="295"/>
      <c r="OBD33" s="295"/>
      <c r="OBE33" s="295"/>
      <c r="OBF33" s="295"/>
      <c r="OBG33" s="295"/>
      <c r="OBH33" s="295"/>
      <c r="OBI33" s="295"/>
      <c r="OBJ33" s="295"/>
      <c r="OBK33" s="295"/>
      <c r="OBL33" s="295"/>
      <c r="OBM33" s="295"/>
      <c r="OBN33" s="295"/>
      <c r="OBO33" s="295"/>
      <c r="OBP33" s="295"/>
      <c r="OBQ33" s="295"/>
      <c r="OBR33" s="295"/>
      <c r="OBS33" s="295"/>
      <c r="OBT33" s="295"/>
      <c r="OBU33" s="295"/>
      <c r="OBV33" s="295"/>
      <c r="OBW33" s="295"/>
      <c r="OBX33" s="295"/>
      <c r="OBY33" s="295"/>
      <c r="OBZ33" s="295"/>
      <c r="OCA33" s="295"/>
      <c r="OCB33" s="295"/>
      <c r="OCC33" s="295"/>
      <c r="OCD33" s="295"/>
      <c r="OCE33" s="295"/>
      <c r="OCF33" s="295"/>
      <c r="OCG33" s="295"/>
      <c r="OCH33" s="295"/>
      <c r="OCI33" s="295"/>
      <c r="OCJ33" s="295"/>
      <c r="OCK33" s="295"/>
      <c r="OCL33" s="295"/>
      <c r="OCM33" s="295"/>
      <c r="OCN33" s="295"/>
      <c r="OCO33" s="295"/>
      <c r="OCP33" s="295"/>
      <c r="OCQ33" s="295"/>
      <c r="OCR33" s="295"/>
      <c r="OCS33" s="295"/>
      <c r="OCT33" s="295"/>
      <c r="OCU33" s="295"/>
      <c r="OCV33" s="295"/>
      <c r="OCW33" s="295"/>
      <c r="OCX33" s="295"/>
      <c r="OCY33" s="295"/>
      <c r="OCZ33" s="295"/>
      <c r="ODA33" s="295"/>
      <c r="ODB33" s="295"/>
      <c r="ODC33" s="295"/>
      <c r="ODD33" s="295"/>
      <c r="ODE33" s="295"/>
      <c r="ODF33" s="295"/>
      <c r="ODG33" s="295"/>
      <c r="ODH33" s="295"/>
      <c r="ODI33" s="295"/>
      <c r="ODJ33" s="295"/>
      <c r="ODK33" s="295"/>
      <c r="ODL33" s="295"/>
      <c r="ODM33" s="295"/>
      <c r="ODN33" s="295"/>
      <c r="ODO33" s="295"/>
      <c r="ODP33" s="295"/>
      <c r="ODQ33" s="295"/>
      <c r="ODR33" s="295"/>
      <c r="ODS33" s="295"/>
      <c r="ODT33" s="295"/>
      <c r="ODU33" s="295"/>
      <c r="ODV33" s="295"/>
      <c r="ODW33" s="295"/>
      <c r="ODX33" s="295"/>
      <c r="ODY33" s="295"/>
      <c r="ODZ33" s="295"/>
      <c r="OEA33" s="295"/>
      <c r="OEB33" s="295"/>
      <c r="OEC33" s="295"/>
      <c r="OED33" s="295"/>
      <c r="OEE33" s="295"/>
      <c r="OEF33" s="295"/>
      <c r="OEG33" s="295"/>
      <c r="OEH33" s="295"/>
      <c r="OEI33" s="295"/>
      <c r="OEJ33" s="295"/>
      <c r="OEK33" s="295"/>
      <c r="OEL33" s="295"/>
      <c r="OEM33" s="295"/>
      <c r="OEN33" s="295"/>
      <c r="OEO33" s="295"/>
      <c r="OEP33" s="295"/>
      <c r="OEQ33" s="295"/>
      <c r="OER33" s="295"/>
      <c r="OES33" s="295"/>
      <c r="OET33" s="295"/>
      <c r="OEU33" s="295"/>
      <c r="OEV33" s="295"/>
      <c r="OEW33" s="295"/>
      <c r="OEX33" s="295"/>
      <c r="OEY33" s="295"/>
      <c r="OEZ33" s="295"/>
      <c r="OFA33" s="295"/>
      <c r="OFB33" s="295"/>
      <c r="OFC33" s="295"/>
      <c r="OFD33" s="295"/>
      <c r="OFE33" s="295"/>
      <c r="OFF33" s="295"/>
      <c r="OFG33" s="295"/>
      <c r="OFH33" s="295"/>
      <c r="OFI33" s="295"/>
      <c r="OFJ33" s="295"/>
      <c r="OFK33" s="295"/>
      <c r="OFL33" s="295"/>
      <c r="OFM33" s="295"/>
      <c r="OFN33" s="295"/>
      <c r="OFO33" s="295"/>
      <c r="OFP33" s="295"/>
      <c r="OFQ33" s="295"/>
      <c r="OFR33" s="295"/>
      <c r="OFS33" s="295"/>
      <c r="OFT33" s="295"/>
      <c r="OFU33" s="295"/>
      <c r="OFV33" s="295"/>
      <c r="OFW33" s="295"/>
      <c r="OFX33" s="295"/>
      <c r="OFY33" s="295"/>
      <c r="OFZ33" s="295"/>
      <c r="OGA33" s="295"/>
      <c r="OGB33" s="295"/>
      <c r="OGC33" s="295"/>
      <c r="OGD33" s="295"/>
      <c r="OGE33" s="295"/>
      <c r="OGF33" s="295"/>
      <c r="OGG33" s="295"/>
      <c r="OGH33" s="295"/>
      <c r="OGI33" s="295"/>
      <c r="OGJ33" s="295"/>
      <c r="OGK33" s="295"/>
      <c r="OGL33" s="295"/>
      <c r="OGM33" s="295"/>
      <c r="OGN33" s="295"/>
      <c r="OGO33" s="295"/>
      <c r="OGP33" s="295"/>
      <c r="OGQ33" s="295"/>
      <c r="OGR33" s="295"/>
      <c r="OGS33" s="295"/>
      <c r="OGT33" s="295"/>
      <c r="OGU33" s="295"/>
      <c r="OGV33" s="295"/>
      <c r="OGW33" s="295"/>
      <c r="OGX33" s="295"/>
      <c r="OGY33" s="295"/>
      <c r="OGZ33" s="295"/>
      <c r="OHA33" s="295"/>
      <c r="OHB33" s="295"/>
      <c r="OHC33" s="295"/>
      <c r="OHD33" s="295"/>
      <c r="OHE33" s="295"/>
      <c r="OHF33" s="295"/>
      <c r="OHG33" s="295"/>
      <c r="OHH33" s="295"/>
      <c r="OHI33" s="295"/>
      <c r="OHJ33" s="295"/>
      <c r="OHK33" s="295"/>
      <c r="OHL33" s="295"/>
      <c r="OHM33" s="295"/>
      <c r="OHN33" s="295"/>
      <c r="OHO33" s="295"/>
      <c r="OHP33" s="295"/>
      <c r="OHQ33" s="295"/>
      <c r="OHR33" s="295"/>
      <c r="OHS33" s="295"/>
      <c r="OHT33" s="295"/>
      <c r="OHU33" s="295"/>
      <c r="OHV33" s="295"/>
      <c r="OHW33" s="295"/>
      <c r="OHX33" s="295"/>
      <c r="OHY33" s="295"/>
      <c r="OHZ33" s="295"/>
      <c r="OIA33" s="295"/>
      <c r="OIB33" s="295"/>
      <c r="OIC33" s="295"/>
      <c r="OID33" s="295"/>
      <c r="OIE33" s="295"/>
      <c r="OIF33" s="295"/>
      <c r="OIG33" s="295"/>
      <c r="OIH33" s="295"/>
      <c r="OII33" s="295"/>
      <c r="OIJ33" s="295"/>
      <c r="OIK33" s="295"/>
      <c r="OIL33" s="295"/>
      <c r="OIM33" s="295"/>
      <c r="OIN33" s="295"/>
      <c r="OIO33" s="295"/>
      <c r="OIP33" s="295"/>
      <c r="OIQ33" s="295"/>
      <c r="OIR33" s="295"/>
      <c r="OIS33" s="295"/>
      <c r="OIT33" s="295"/>
      <c r="OIU33" s="295"/>
      <c r="OIV33" s="295"/>
      <c r="OIW33" s="295"/>
      <c r="OIX33" s="295"/>
      <c r="OIY33" s="295"/>
      <c r="OIZ33" s="295"/>
      <c r="OJA33" s="295"/>
      <c r="OJB33" s="295"/>
      <c r="OJC33" s="295"/>
      <c r="OJD33" s="295"/>
      <c r="OJE33" s="295"/>
      <c r="OJF33" s="295"/>
      <c r="OJG33" s="295"/>
      <c r="OJH33" s="295"/>
      <c r="OJI33" s="295"/>
      <c r="OJJ33" s="295"/>
      <c r="OJK33" s="295"/>
      <c r="OJL33" s="295"/>
      <c r="OJM33" s="295"/>
      <c r="OJN33" s="295"/>
      <c r="OJO33" s="295"/>
      <c r="OJP33" s="295"/>
      <c r="OJQ33" s="295"/>
      <c r="OJR33" s="295"/>
      <c r="OJS33" s="295"/>
      <c r="OJT33" s="295"/>
      <c r="OJU33" s="295"/>
      <c r="OJV33" s="295"/>
      <c r="OJW33" s="295"/>
      <c r="OJX33" s="295"/>
      <c r="OJY33" s="295"/>
      <c r="OJZ33" s="295"/>
      <c r="OKA33" s="295"/>
      <c r="OKB33" s="295"/>
      <c r="OKC33" s="295"/>
      <c r="OKD33" s="295"/>
      <c r="OKE33" s="295"/>
      <c r="OKF33" s="295"/>
      <c r="OKG33" s="295"/>
      <c r="OKH33" s="295"/>
      <c r="OKI33" s="295"/>
      <c r="OKJ33" s="295"/>
      <c r="OKK33" s="295"/>
      <c r="OKL33" s="295"/>
      <c r="OKM33" s="295"/>
      <c r="OKN33" s="295"/>
      <c r="OKO33" s="295"/>
      <c r="OKP33" s="295"/>
      <c r="OKQ33" s="295"/>
      <c r="OKR33" s="295"/>
      <c r="OKS33" s="295"/>
      <c r="OKT33" s="295"/>
      <c r="OKU33" s="295"/>
      <c r="OKV33" s="295"/>
      <c r="OKW33" s="295"/>
      <c r="OKX33" s="295"/>
      <c r="OKY33" s="295"/>
      <c r="OKZ33" s="295"/>
      <c r="OLA33" s="295"/>
      <c r="OLB33" s="295"/>
      <c r="OLC33" s="295"/>
      <c r="OLD33" s="295"/>
      <c r="OLE33" s="295"/>
      <c r="OLF33" s="295"/>
      <c r="OLG33" s="295"/>
      <c r="OLH33" s="295"/>
      <c r="OLI33" s="295"/>
      <c r="OLJ33" s="295"/>
      <c r="OLK33" s="295"/>
      <c r="OLL33" s="295"/>
      <c r="OLM33" s="295"/>
      <c r="OLN33" s="295"/>
      <c r="OLO33" s="295"/>
      <c r="OLP33" s="295"/>
      <c r="OLQ33" s="295"/>
      <c r="OLR33" s="295"/>
      <c r="OLS33" s="295"/>
      <c r="OLT33" s="295"/>
      <c r="OLU33" s="295"/>
      <c r="OLV33" s="295"/>
      <c r="OLW33" s="295"/>
      <c r="OLX33" s="295"/>
      <c r="OLY33" s="295"/>
      <c r="OLZ33" s="295"/>
      <c r="OMA33" s="295"/>
      <c r="OMB33" s="295"/>
      <c r="OMC33" s="295"/>
      <c r="OMD33" s="295"/>
      <c r="OME33" s="295"/>
      <c r="OMF33" s="295"/>
      <c r="OMG33" s="295"/>
      <c r="OMH33" s="295"/>
      <c r="OMI33" s="295"/>
      <c r="OMJ33" s="295"/>
      <c r="OMK33" s="295"/>
      <c r="OML33" s="295"/>
      <c r="OMM33" s="295"/>
      <c r="OMN33" s="295"/>
      <c r="OMO33" s="295"/>
      <c r="OMP33" s="295"/>
      <c r="OMQ33" s="295"/>
      <c r="OMR33" s="295"/>
      <c r="OMS33" s="295"/>
      <c r="OMT33" s="295"/>
      <c r="OMU33" s="295"/>
      <c r="OMV33" s="295"/>
      <c r="OMW33" s="295"/>
      <c r="OMX33" s="295"/>
      <c r="OMY33" s="295"/>
      <c r="OMZ33" s="295"/>
      <c r="ONA33" s="295"/>
      <c r="ONB33" s="295"/>
      <c r="ONC33" s="295"/>
      <c r="OND33" s="295"/>
      <c r="ONE33" s="295"/>
      <c r="ONF33" s="295"/>
      <c r="ONG33" s="295"/>
      <c r="ONH33" s="295"/>
      <c r="ONI33" s="295"/>
      <c r="ONJ33" s="295"/>
      <c r="ONK33" s="295"/>
      <c r="ONL33" s="295"/>
      <c r="ONM33" s="295"/>
      <c r="ONN33" s="295"/>
      <c r="ONO33" s="295"/>
      <c r="ONP33" s="295"/>
      <c r="ONQ33" s="295"/>
      <c r="ONR33" s="295"/>
      <c r="ONS33" s="295"/>
      <c r="ONT33" s="295"/>
      <c r="ONU33" s="295"/>
      <c r="ONV33" s="295"/>
      <c r="ONW33" s="295"/>
      <c r="ONX33" s="295"/>
      <c r="ONY33" s="295"/>
      <c r="ONZ33" s="295"/>
      <c r="OOA33" s="295"/>
      <c r="OOB33" s="295"/>
      <c r="OOC33" s="295"/>
      <c r="OOD33" s="295"/>
      <c r="OOE33" s="295"/>
      <c r="OOF33" s="295"/>
      <c r="OOG33" s="295"/>
      <c r="OOH33" s="295"/>
      <c r="OOI33" s="295"/>
      <c r="OOJ33" s="295"/>
      <c r="OOK33" s="295"/>
      <c r="OOL33" s="295"/>
      <c r="OOM33" s="295"/>
      <c r="OON33" s="295"/>
      <c r="OOO33" s="295"/>
      <c r="OOP33" s="295"/>
      <c r="OOQ33" s="295"/>
      <c r="OOR33" s="295"/>
      <c r="OOS33" s="295"/>
      <c r="OOT33" s="295"/>
      <c r="OOU33" s="295"/>
      <c r="OOV33" s="295"/>
      <c r="OOW33" s="295"/>
      <c r="OOX33" s="295"/>
      <c r="OOY33" s="295"/>
      <c r="OOZ33" s="295"/>
      <c r="OPA33" s="295"/>
      <c r="OPB33" s="295"/>
      <c r="OPC33" s="295"/>
      <c r="OPD33" s="295"/>
      <c r="OPE33" s="295"/>
      <c r="OPF33" s="295"/>
      <c r="OPG33" s="295"/>
      <c r="OPH33" s="295"/>
      <c r="OPI33" s="295"/>
      <c r="OPJ33" s="295"/>
      <c r="OPK33" s="295"/>
      <c r="OPL33" s="295"/>
      <c r="OPM33" s="295"/>
      <c r="OPN33" s="295"/>
      <c r="OPO33" s="295"/>
      <c r="OPP33" s="295"/>
      <c r="OPQ33" s="295"/>
      <c r="OPR33" s="295"/>
      <c r="OPS33" s="295"/>
      <c r="OPT33" s="295"/>
      <c r="OPU33" s="295"/>
      <c r="OPV33" s="295"/>
      <c r="OPW33" s="295"/>
      <c r="OPX33" s="295"/>
      <c r="OPY33" s="295"/>
      <c r="OPZ33" s="295"/>
      <c r="OQA33" s="295"/>
      <c r="OQB33" s="295"/>
      <c r="OQC33" s="295"/>
      <c r="OQD33" s="295"/>
      <c r="OQE33" s="295"/>
      <c r="OQF33" s="295"/>
      <c r="OQG33" s="295"/>
      <c r="OQH33" s="295"/>
      <c r="OQI33" s="295"/>
      <c r="OQJ33" s="295"/>
      <c r="OQK33" s="295"/>
      <c r="OQL33" s="295"/>
      <c r="OQM33" s="295"/>
      <c r="OQN33" s="295"/>
      <c r="OQO33" s="295"/>
      <c r="OQP33" s="295"/>
      <c r="OQQ33" s="295"/>
      <c r="OQR33" s="295"/>
      <c r="OQS33" s="295"/>
      <c r="OQT33" s="295"/>
      <c r="OQU33" s="295"/>
      <c r="OQV33" s="295"/>
      <c r="OQW33" s="295"/>
      <c r="OQX33" s="295"/>
      <c r="OQY33" s="295"/>
      <c r="OQZ33" s="295"/>
      <c r="ORA33" s="295"/>
      <c r="ORB33" s="295"/>
      <c r="ORC33" s="295"/>
      <c r="ORD33" s="295"/>
      <c r="ORE33" s="295"/>
      <c r="ORF33" s="295"/>
      <c r="ORG33" s="295"/>
      <c r="ORH33" s="295"/>
      <c r="ORI33" s="295"/>
      <c r="ORJ33" s="295"/>
      <c r="ORK33" s="295"/>
      <c r="ORL33" s="295"/>
      <c r="ORM33" s="295"/>
      <c r="ORN33" s="295"/>
      <c r="ORO33" s="295"/>
      <c r="ORP33" s="295"/>
      <c r="ORQ33" s="295"/>
      <c r="ORR33" s="295"/>
      <c r="ORS33" s="295"/>
      <c r="ORT33" s="295"/>
      <c r="ORU33" s="295"/>
      <c r="ORV33" s="295"/>
      <c r="ORW33" s="295"/>
      <c r="ORX33" s="295"/>
      <c r="ORY33" s="295"/>
      <c r="ORZ33" s="295"/>
      <c r="OSA33" s="295"/>
      <c r="OSB33" s="295"/>
      <c r="OSC33" s="295"/>
      <c r="OSD33" s="295"/>
      <c r="OSE33" s="295"/>
      <c r="OSF33" s="295"/>
      <c r="OSG33" s="295"/>
      <c r="OSH33" s="295"/>
      <c r="OSI33" s="295"/>
      <c r="OSJ33" s="295"/>
      <c r="OSK33" s="295"/>
      <c r="OSL33" s="295"/>
      <c r="OSM33" s="295"/>
      <c r="OSN33" s="295"/>
      <c r="OSO33" s="295"/>
      <c r="OSP33" s="295"/>
      <c r="OSQ33" s="295"/>
      <c r="OSR33" s="295"/>
      <c r="OSS33" s="295"/>
      <c r="OST33" s="295"/>
      <c r="OSU33" s="295"/>
      <c r="OSV33" s="295"/>
      <c r="OSW33" s="295"/>
      <c r="OSX33" s="295"/>
      <c r="OSY33" s="295"/>
      <c r="OSZ33" s="295"/>
      <c r="OTA33" s="295"/>
      <c r="OTB33" s="295"/>
      <c r="OTC33" s="295"/>
      <c r="OTD33" s="295"/>
      <c r="OTE33" s="295"/>
      <c r="OTF33" s="295"/>
      <c r="OTG33" s="295"/>
      <c r="OTH33" s="295"/>
      <c r="OTI33" s="295"/>
      <c r="OTJ33" s="295"/>
      <c r="OTK33" s="295"/>
      <c r="OTL33" s="295"/>
      <c r="OTM33" s="295"/>
      <c r="OTN33" s="295"/>
      <c r="OTO33" s="295"/>
      <c r="OTP33" s="295"/>
      <c r="OTQ33" s="295"/>
      <c r="OTR33" s="295"/>
      <c r="OTS33" s="295"/>
      <c r="OTT33" s="295"/>
      <c r="OTU33" s="295"/>
      <c r="OTV33" s="295"/>
      <c r="OTW33" s="295"/>
      <c r="OTX33" s="295"/>
      <c r="OTY33" s="295"/>
      <c r="OTZ33" s="295"/>
      <c r="OUA33" s="295"/>
      <c r="OUB33" s="295"/>
      <c r="OUC33" s="295"/>
      <c r="OUD33" s="295"/>
      <c r="OUE33" s="295"/>
      <c r="OUF33" s="295"/>
      <c r="OUG33" s="295"/>
      <c r="OUH33" s="295"/>
      <c r="OUI33" s="295"/>
      <c r="OUJ33" s="295"/>
      <c r="OUK33" s="295"/>
      <c r="OUL33" s="295"/>
      <c r="OUM33" s="295"/>
      <c r="OUN33" s="295"/>
      <c r="OUO33" s="295"/>
      <c r="OUP33" s="295"/>
      <c r="OUQ33" s="295"/>
      <c r="OUR33" s="295"/>
      <c r="OUS33" s="295"/>
      <c r="OUT33" s="295"/>
      <c r="OUU33" s="295"/>
      <c r="OUV33" s="295"/>
      <c r="OUW33" s="295"/>
      <c r="OUX33" s="295"/>
      <c r="OUY33" s="295"/>
      <c r="OUZ33" s="295"/>
      <c r="OVA33" s="295"/>
      <c r="OVB33" s="295"/>
      <c r="OVC33" s="295"/>
      <c r="OVD33" s="295"/>
      <c r="OVE33" s="295"/>
      <c r="OVF33" s="295"/>
      <c r="OVG33" s="295"/>
      <c r="OVH33" s="295"/>
      <c r="OVI33" s="295"/>
      <c r="OVJ33" s="295"/>
      <c r="OVK33" s="295"/>
      <c r="OVL33" s="295"/>
      <c r="OVM33" s="295"/>
      <c r="OVN33" s="295"/>
      <c r="OVO33" s="295"/>
      <c r="OVP33" s="295"/>
      <c r="OVQ33" s="295"/>
      <c r="OVR33" s="295"/>
      <c r="OVS33" s="295"/>
      <c r="OVT33" s="295"/>
      <c r="OVU33" s="295"/>
      <c r="OVV33" s="295"/>
      <c r="OVW33" s="295"/>
      <c r="OVX33" s="295"/>
      <c r="OVY33" s="295"/>
      <c r="OVZ33" s="295"/>
      <c r="OWA33" s="295"/>
      <c r="OWB33" s="295"/>
      <c r="OWC33" s="295"/>
      <c r="OWD33" s="295"/>
      <c r="OWE33" s="295"/>
      <c r="OWF33" s="295"/>
      <c r="OWG33" s="295"/>
      <c r="OWH33" s="295"/>
      <c r="OWI33" s="295"/>
      <c r="OWJ33" s="295"/>
      <c r="OWK33" s="295"/>
      <c r="OWL33" s="295"/>
      <c r="OWM33" s="295"/>
      <c r="OWN33" s="295"/>
      <c r="OWO33" s="295"/>
      <c r="OWP33" s="295"/>
      <c r="OWQ33" s="295"/>
      <c r="OWR33" s="295"/>
      <c r="OWS33" s="295"/>
      <c r="OWT33" s="295"/>
      <c r="OWU33" s="295"/>
      <c r="OWV33" s="295"/>
      <c r="OWW33" s="295"/>
      <c r="OWX33" s="295"/>
      <c r="OWY33" s="295"/>
      <c r="OWZ33" s="295"/>
      <c r="OXA33" s="295"/>
      <c r="OXB33" s="295"/>
      <c r="OXC33" s="295"/>
      <c r="OXD33" s="295"/>
      <c r="OXE33" s="295"/>
      <c r="OXF33" s="295"/>
      <c r="OXG33" s="295"/>
      <c r="OXH33" s="295"/>
      <c r="OXI33" s="295"/>
      <c r="OXJ33" s="295"/>
      <c r="OXK33" s="295"/>
      <c r="OXL33" s="295"/>
      <c r="OXM33" s="295"/>
      <c r="OXN33" s="295"/>
      <c r="OXO33" s="295"/>
      <c r="OXP33" s="295"/>
      <c r="OXQ33" s="295"/>
      <c r="OXR33" s="295"/>
      <c r="OXS33" s="295"/>
      <c r="OXT33" s="295"/>
      <c r="OXU33" s="295"/>
      <c r="OXV33" s="295"/>
      <c r="OXW33" s="295"/>
      <c r="OXX33" s="295"/>
      <c r="OXY33" s="295"/>
      <c r="OXZ33" s="295"/>
      <c r="OYA33" s="295"/>
      <c r="OYB33" s="295"/>
      <c r="OYC33" s="295"/>
      <c r="OYD33" s="295"/>
      <c r="OYE33" s="295"/>
      <c r="OYF33" s="295"/>
      <c r="OYG33" s="295"/>
      <c r="OYH33" s="295"/>
      <c r="OYI33" s="295"/>
      <c r="OYJ33" s="295"/>
      <c r="OYK33" s="295"/>
      <c r="OYL33" s="295"/>
      <c r="OYM33" s="295"/>
      <c r="OYN33" s="295"/>
      <c r="OYO33" s="295"/>
      <c r="OYP33" s="295"/>
      <c r="OYQ33" s="295"/>
      <c r="OYR33" s="295"/>
      <c r="OYS33" s="295"/>
      <c r="OYT33" s="295"/>
      <c r="OYU33" s="295"/>
      <c r="OYV33" s="295"/>
      <c r="OYW33" s="295"/>
      <c r="OYX33" s="295"/>
      <c r="OYY33" s="295"/>
      <c r="OYZ33" s="295"/>
      <c r="OZA33" s="295"/>
      <c r="OZB33" s="295"/>
      <c r="OZC33" s="295"/>
      <c r="OZD33" s="295"/>
      <c r="OZE33" s="295"/>
      <c r="OZF33" s="295"/>
      <c r="OZG33" s="295"/>
      <c r="OZH33" s="295"/>
      <c r="OZI33" s="295"/>
      <c r="OZJ33" s="295"/>
      <c r="OZK33" s="295"/>
      <c r="OZL33" s="295"/>
      <c r="OZM33" s="295"/>
      <c r="OZN33" s="295"/>
      <c r="OZO33" s="295"/>
      <c r="OZP33" s="295"/>
      <c r="OZQ33" s="295"/>
      <c r="OZR33" s="295"/>
      <c r="OZS33" s="295"/>
      <c r="OZT33" s="295"/>
      <c r="OZU33" s="295"/>
      <c r="OZV33" s="295"/>
      <c r="OZW33" s="295"/>
      <c r="OZX33" s="295"/>
      <c r="OZY33" s="295"/>
      <c r="OZZ33" s="295"/>
      <c r="PAA33" s="295"/>
      <c r="PAB33" s="295"/>
      <c r="PAC33" s="295"/>
      <c r="PAD33" s="295"/>
      <c r="PAE33" s="295"/>
      <c r="PAF33" s="295"/>
      <c r="PAG33" s="295"/>
      <c r="PAH33" s="295"/>
      <c r="PAI33" s="295"/>
      <c r="PAJ33" s="295"/>
      <c r="PAK33" s="295"/>
      <c r="PAL33" s="295"/>
      <c r="PAM33" s="295"/>
      <c r="PAN33" s="295"/>
      <c r="PAO33" s="295"/>
      <c r="PAP33" s="295"/>
      <c r="PAQ33" s="295"/>
      <c r="PAR33" s="295"/>
      <c r="PAS33" s="295"/>
      <c r="PAT33" s="295"/>
      <c r="PAU33" s="295"/>
      <c r="PAV33" s="295"/>
      <c r="PAW33" s="295"/>
      <c r="PAX33" s="295"/>
      <c r="PAY33" s="295"/>
      <c r="PAZ33" s="295"/>
      <c r="PBA33" s="295"/>
      <c r="PBB33" s="295"/>
      <c r="PBC33" s="295"/>
      <c r="PBD33" s="295"/>
      <c r="PBE33" s="295"/>
      <c r="PBF33" s="295"/>
      <c r="PBG33" s="295"/>
      <c r="PBH33" s="295"/>
      <c r="PBI33" s="295"/>
      <c r="PBJ33" s="295"/>
      <c r="PBK33" s="295"/>
      <c r="PBL33" s="295"/>
      <c r="PBM33" s="295"/>
      <c r="PBN33" s="295"/>
      <c r="PBO33" s="295"/>
      <c r="PBP33" s="295"/>
      <c r="PBQ33" s="295"/>
      <c r="PBR33" s="295"/>
      <c r="PBS33" s="295"/>
      <c r="PBT33" s="295"/>
      <c r="PBU33" s="295"/>
      <c r="PBV33" s="295"/>
      <c r="PBW33" s="295"/>
      <c r="PBX33" s="295"/>
      <c r="PBY33" s="295"/>
      <c r="PBZ33" s="295"/>
      <c r="PCA33" s="295"/>
      <c r="PCB33" s="295"/>
      <c r="PCC33" s="295"/>
      <c r="PCD33" s="295"/>
      <c r="PCE33" s="295"/>
      <c r="PCF33" s="295"/>
      <c r="PCG33" s="295"/>
      <c r="PCH33" s="295"/>
      <c r="PCI33" s="295"/>
      <c r="PCJ33" s="295"/>
      <c r="PCK33" s="295"/>
      <c r="PCL33" s="295"/>
      <c r="PCM33" s="295"/>
      <c r="PCN33" s="295"/>
      <c r="PCO33" s="295"/>
      <c r="PCP33" s="295"/>
      <c r="PCQ33" s="295"/>
      <c r="PCR33" s="295"/>
      <c r="PCS33" s="295"/>
      <c r="PCT33" s="295"/>
      <c r="PCU33" s="295"/>
      <c r="PCV33" s="295"/>
      <c r="PCW33" s="295"/>
      <c r="PCX33" s="295"/>
      <c r="PCY33" s="295"/>
      <c r="PCZ33" s="295"/>
      <c r="PDA33" s="295"/>
      <c r="PDB33" s="295"/>
      <c r="PDC33" s="295"/>
      <c r="PDD33" s="295"/>
      <c r="PDE33" s="295"/>
      <c r="PDF33" s="295"/>
      <c r="PDG33" s="295"/>
      <c r="PDH33" s="295"/>
      <c r="PDI33" s="295"/>
      <c r="PDJ33" s="295"/>
      <c r="PDK33" s="295"/>
      <c r="PDL33" s="295"/>
      <c r="PDM33" s="295"/>
      <c r="PDN33" s="295"/>
      <c r="PDO33" s="295"/>
      <c r="PDP33" s="295"/>
      <c r="PDQ33" s="295"/>
      <c r="PDR33" s="295"/>
      <c r="PDS33" s="295"/>
      <c r="PDT33" s="295"/>
      <c r="PDU33" s="295"/>
      <c r="PDV33" s="295"/>
      <c r="PDW33" s="295"/>
      <c r="PDX33" s="295"/>
      <c r="PDY33" s="295"/>
      <c r="PDZ33" s="295"/>
      <c r="PEA33" s="295"/>
      <c r="PEB33" s="295"/>
      <c r="PEC33" s="295"/>
      <c r="PED33" s="295"/>
      <c r="PEE33" s="295"/>
      <c r="PEF33" s="295"/>
      <c r="PEG33" s="295"/>
      <c r="PEH33" s="295"/>
      <c r="PEI33" s="295"/>
      <c r="PEJ33" s="295"/>
      <c r="PEK33" s="295"/>
      <c r="PEL33" s="295"/>
      <c r="PEM33" s="295"/>
      <c r="PEN33" s="295"/>
      <c r="PEO33" s="295"/>
      <c r="PEP33" s="295"/>
      <c r="PEQ33" s="295"/>
      <c r="PER33" s="295"/>
      <c r="PES33" s="295"/>
      <c r="PET33" s="295"/>
      <c r="PEU33" s="295"/>
      <c r="PEV33" s="295"/>
      <c r="PEW33" s="295"/>
      <c r="PEX33" s="295"/>
      <c r="PEY33" s="295"/>
      <c r="PEZ33" s="295"/>
      <c r="PFA33" s="295"/>
      <c r="PFB33" s="295"/>
      <c r="PFC33" s="295"/>
      <c r="PFD33" s="295"/>
      <c r="PFE33" s="295"/>
      <c r="PFF33" s="295"/>
      <c r="PFG33" s="295"/>
      <c r="PFH33" s="295"/>
      <c r="PFI33" s="295"/>
      <c r="PFJ33" s="295"/>
      <c r="PFK33" s="295"/>
      <c r="PFL33" s="295"/>
      <c r="PFM33" s="295"/>
      <c r="PFN33" s="295"/>
      <c r="PFO33" s="295"/>
      <c r="PFP33" s="295"/>
      <c r="PFQ33" s="295"/>
      <c r="PFR33" s="295"/>
      <c r="PFS33" s="295"/>
      <c r="PFT33" s="295"/>
      <c r="PFU33" s="295"/>
      <c r="PFV33" s="295"/>
      <c r="PFW33" s="295"/>
      <c r="PFX33" s="295"/>
      <c r="PFY33" s="295"/>
      <c r="PFZ33" s="295"/>
      <c r="PGA33" s="295"/>
      <c r="PGB33" s="295"/>
      <c r="PGC33" s="295"/>
      <c r="PGD33" s="295"/>
      <c r="PGE33" s="295"/>
      <c r="PGF33" s="295"/>
      <c r="PGG33" s="295"/>
      <c r="PGH33" s="295"/>
      <c r="PGI33" s="295"/>
      <c r="PGJ33" s="295"/>
      <c r="PGK33" s="295"/>
      <c r="PGL33" s="295"/>
      <c r="PGM33" s="295"/>
      <c r="PGN33" s="295"/>
      <c r="PGO33" s="295"/>
      <c r="PGP33" s="295"/>
      <c r="PGQ33" s="295"/>
      <c r="PGR33" s="295"/>
      <c r="PGS33" s="295"/>
      <c r="PGT33" s="295"/>
      <c r="PGU33" s="295"/>
      <c r="PGV33" s="295"/>
      <c r="PGW33" s="295"/>
      <c r="PGX33" s="295"/>
      <c r="PGY33" s="295"/>
      <c r="PGZ33" s="295"/>
      <c r="PHA33" s="295"/>
      <c r="PHB33" s="295"/>
      <c r="PHC33" s="295"/>
      <c r="PHD33" s="295"/>
      <c r="PHE33" s="295"/>
      <c r="PHF33" s="295"/>
      <c r="PHG33" s="295"/>
      <c r="PHH33" s="295"/>
      <c r="PHI33" s="295"/>
      <c r="PHJ33" s="295"/>
      <c r="PHK33" s="295"/>
      <c r="PHL33" s="295"/>
      <c r="PHM33" s="295"/>
      <c r="PHN33" s="295"/>
      <c r="PHO33" s="295"/>
      <c r="PHP33" s="295"/>
      <c r="PHQ33" s="295"/>
      <c r="PHR33" s="295"/>
      <c r="PHS33" s="295"/>
      <c r="PHT33" s="295"/>
      <c r="PHU33" s="295"/>
      <c r="PHV33" s="295"/>
      <c r="PHW33" s="295"/>
      <c r="PHX33" s="295"/>
      <c r="PHY33" s="295"/>
      <c r="PHZ33" s="295"/>
      <c r="PIA33" s="295"/>
      <c r="PIB33" s="295"/>
      <c r="PIC33" s="295"/>
      <c r="PID33" s="295"/>
      <c r="PIE33" s="295"/>
      <c r="PIF33" s="295"/>
      <c r="PIG33" s="295"/>
      <c r="PIH33" s="295"/>
      <c r="PII33" s="295"/>
      <c r="PIJ33" s="295"/>
      <c r="PIK33" s="295"/>
      <c r="PIL33" s="295"/>
      <c r="PIM33" s="295"/>
      <c r="PIN33" s="295"/>
      <c r="PIO33" s="295"/>
      <c r="PIP33" s="295"/>
      <c r="PIQ33" s="295"/>
      <c r="PIR33" s="295"/>
      <c r="PIS33" s="295"/>
      <c r="PIT33" s="295"/>
      <c r="PIU33" s="295"/>
      <c r="PIV33" s="295"/>
      <c r="PIW33" s="295"/>
      <c r="PIX33" s="295"/>
      <c r="PIY33" s="295"/>
      <c r="PIZ33" s="295"/>
      <c r="PJA33" s="295"/>
      <c r="PJB33" s="295"/>
      <c r="PJC33" s="295"/>
      <c r="PJD33" s="295"/>
      <c r="PJE33" s="295"/>
      <c r="PJF33" s="295"/>
      <c r="PJG33" s="295"/>
      <c r="PJH33" s="295"/>
      <c r="PJI33" s="295"/>
      <c r="PJJ33" s="295"/>
      <c r="PJK33" s="295"/>
      <c r="PJL33" s="295"/>
      <c r="PJM33" s="295"/>
      <c r="PJN33" s="295"/>
      <c r="PJO33" s="295"/>
      <c r="PJP33" s="295"/>
      <c r="PJQ33" s="295"/>
      <c r="PJR33" s="295"/>
      <c r="PJS33" s="295"/>
      <c r="PJT33" s="295"/>
      <c r="PJU33" s="295"/>
      <c r="PJV33" s="295"/>
      <c r="PJW33" s="295"/>
      <c r="PJX33" s="295"/>
      <c r="PJY33" s="295"/>
      <c r="PJZ33" s="295"/>
      <c r="PKA33" s="295"/>
      <c r="PKB33" s="295"/>
      <c r="PKC33" s="295"/>
      <c r="PKD33" s="295"/>
      <c r="PKE33" s="295"/>
      <c r="PKF33" s="295"/>
      <c r="PKG33" s="295"/>
      <c r="PKH33" s="295"/>
      <c r="PKI33" s="295"/>
      <c r="PKJ33" s="295"/>
      <c r="PKK33" s="295"/>
      <c r="PKL33" s="295"/>
      <c r="PKM33" s="295"/>
      <c r="PKN33" s="295"/>
      <c r="PKO33" s="295"/>
      <c r="PKP33" s="295"/>
      <c r="PKQ33" s="295"/>
      <c r="PKR33" s="295"/>
      <c r="PKS33" s="295"/>
      <c r="PKT33" s="295"/>
      <c r="PKU33" s="295"/>
      <c r="PKV33" s="295"/>
      <c r="PKW33" s="295"/>
      <c r="PKX33" s="295"/>
      <c r="PKY33" s="295"/>
      <c r="PKZ33" s="295"/>
      <c r="PLA33" s="295"/>
      <c r="PLB33" s="295"/>
      <c r="PLC33" s="295"/>
      <c r="PLD33" s="295"/>
      <c r="PLE33" s="295"/>
      <c r="PLF33" s="295"/>
      <c r="PLG33" s="295"/>
      <c r="PLH33" s="295"/>
      <c r="PLI33" s="295"/>
      <c r="PLJ33" s="295"/>
      <c r="PLK33" s="295"/>
      <c r="PLL33" s="295"/>
      <c r="PLM33" s="295"/>
      <c r="PLN33" s="295"/>
      <c r="PLO33" s="295"/>
      <c r="PLP33" s="295"/>
      <c r="PLQ33" s="295"/>
      <c r="PLR33" s="295"/>
      <c r="PLS33" s="295"/>
      <c r="PLT33" s="295"/>
      <c r="PLU33" s="295"/>
      <c r="PLV33" s="295"/>
      <c r="PLW33" s="295"/>
      <c r="PLX33" s="295"/>
      <c r="PLY33" s="295"/>
      <c r="PLZ33" s="295"/>
      <c r="PMA33" s="295"/>
      <c r="PMB33" s="295"/>
      <c r="PMC33" s="295"/>
      <c r="PMD33" s="295"/>
      <c r="PME33" s="295"/>
      <c r="PMF33" s="295"/>
      <c r="PMG33" s="295"/>
      <c r="PMH33" s="295"/>
      <c r="PMI33" s="295"/>
      <c r="PMJ33" s="295"/>
      <c r="PMK33" s="295"/>
      <c r="PML33" s="295"/>
      <c r="PMM33" s="295"/>
      <c r="PMN33" s="295"/>
      <c r="PMO33" s="295"/>
      <c r="PMP33" s="295"/>
      <c r="PMQ33" s="295"/>
      <c r="PMR33" s="295"/>
      <c r="PMS33" s="295"/>
      <c r="PMT33" s="295"/>
      <c r="PMU33" s="295"/>
      <c r="PMV33" s="295"/>
      <c r="PMW33" s="295"/>
      <c r="PMX33" s="295"/>
      <c r="PMY33" s="295"/>
      <c r="PMZ33" s="295"/>
      <c r="PNA33" s="295"/>
      <c r="PNB33" s="295"/>
      <c r="PNC33" s="295"/>
      <c r="PND33" s="295"/>
      <c r="PNE33" s="295"/>
      <c r="PNF33" s="295"/>
      <c r="PNG33" s="295"/>
      <c r="PNH33" s="295"/>
      <c r="PNI33" s="295"/>
      <c r="PNJ33" s="295"/>
      <c r="PNK33" s="295"/>
      <c r="PNL33" s="295"/>
      <c r="PNM33" s="295"/>
      <c r="PNN33" s="295"/>
      <c r="PNO33" s="295"/>
      <c r="PNP33" s="295"/>
      <c r="PNQ33" s="295"/>
      <c r="PNR33" s="295"/>
      <c r="PNS33" s="295"/>
      <c r="PNT33" s="295"/>
      <c r="PNU33" s="295"/>
      <c r="PNV33" s="295"/>
      <c r="PNW33" s="295"/>
      <c r="PNX33" s="295"/>
      <c r="PNY33" s="295"/>
      <c r="PNZ33" s="295"/>
      <c r="POA33" s="295"/>
      <c r="POB33" s="295"/>
      <c r="POC33" s="295"/>
      <c r="POD33" s="295"/>
      <c r="POE33" s="295"/>
      <c r="POF33" s="295"/>
      <c r="POG33" s="295"/>
      <c r="POH33" s="295"/>
      <c r="POI33" s="295"/>
      <c r="POJ33" s="295"/>
      <c r="POK33" s="295"/>
      <c r="POL33" s="295"/>
      <c r="POM33" s="295"/>
      <c r="PON33" s="295"/>
      <c r="POO33" s="295"/>
      <c r="POP33" s="295"/>
      <c r="POQ33" s="295"/>
      <c r="POR33" s="295"/>
      <c r="POS33" s="295"/>
      <c r="POT33" s="295"/>
      <c r="POU33" s="295"/>
      <c r="POV33" s="295"/>
      <c r="POW33" s="295"/>
      <c r="POX33" s="295"/>
      <c r="POY33" s="295"/>
      <c r="POZ33" s="295"/>
      <c r="PPA33" s="295"/>
      <c r="PPB33" s="295"/>
      <c r="PPC33" s="295"/>
      <c r="PPD33" s="295"/>
      <c r="PPE33" s="295"/>
      <c r="PPF33" s="295"/>
      <c r="PPG33" s="295"/>
      <c r="PPH33" s="295"/>
      <c r="PPI33" s="295"/>
      <c r="PPJ33" s="295"/>
      <c r="PPK33" s="295"/>
      <c r="PPL33" s="295"/>
      <c r="PPM33" s="295"/>
      <c r="PPN33" s="295"/>
      <c r="PPO33" s="295"/>
      <c r="PPP33" s="295"/>
      <c r="PPQ33" s="295"/>
      <c r="PPR33" s="295"/>
      <c r="PPS33" s="295"/>
      <c r="PPT33" s="295"/>
      <c r="PPU33" s="295"/>
      <c r="PPV33" s="295"/>
      <c r="PPW33" s="295"/>
      <c r="PPX33" s="295"/>
      <c r="PPY33" s="295"/>
      <c r="PPZ33" s="295"/>
      <c r="PQA33" s="295"/>
      <c r="PQB33" s="295"/>
      <c r="PQC33" s="295"/>
      <c r="PQD33" s="295"/>
      <c r="PQE33" s="295"/>
      <c r="PQF33" s="295"/>
      <c r="PQG33" s="295"/>
      <c r="PQH33" s="295"/>
      <c r="PQI33" s="295"/>
      <c r="PQJ33" s="295"/>
      <c r="PQK33" s="295"/>
      <c r="PQL33" s="295"/>
      <c r="PQM33" s="295"/>
      <c r="PQN33" s="295"/>
      <c r="PQO33" s="295"/>
      <c r="PQP33" s="295"/>
      <c r="PQQ33" s="295"/>
      <c r="PQR33" s="295"/>
      <c r="PQS33" s="295"/>
      <c r="PQT33" s="295"/>
      <c r="PQU33" s="295"/>
      <c r="PQV33" s="295"/>
      <c r="PQW33" s="295"/>
      <c r="PQX33" s="295"/>
      <c r="PQY33" s="295"/>
      <c r="PQZ33" s="295"/>
      <c r="PRA33" s="295"/>
      <c r="PRB33" s="295"/>
      <c r="PRC33" s="295"/>
      <c r="PRD33" s="295"/>
      <c r="PRE33" s="295"/>
      <c r="PRF33" s="295"/>
      <c r="PRG33" s="295"/>
      <c r="PRH33" s="295"/>
      <c r="PRI33" s="295"/>
      <c r="PRJ33" s="295"/>
      <c r="PRK33" s="295"/>
      <c r="PRL33" s="295"/>
      <c r="PRM33" s="295"/>
      <c r="PRN33" s="295"/>
      <c r="PRO33" s="295"/>
      <c r="PRP33" s="295"/>
      <c r="PRQ33" s="295"/>
      <c r="PRR33" s="295"/>
      <c r="PRS33" s="295"/>
      <c r="PRT33" s="295"/>
      <c r="PRU33" s="295"/>
      <c r="PRV33" s="295"/>
      <c r="PRW33" s="295"/>
      <c r="PRX33" s="295"/>
      <c r="PRY33" s="295"/>
      <c r="PRZ33" s="295"/>
      <c r="PSA33" s="295"/>
      <c r="PSB33" s="295"/>
      <c r="PSC33" s="295"/>
      <c r="PSD33" s="295"/>
      <c r="PSE33" s="295"/>
      <c r="PSF33" s="295"/>
      <c r="PSG33" s="295"/>
      <c r="PSH33" s="295"/>
      <c r="PSI33" s="295"/>
      <c r="PSJ33" s="295"/>
      <c r="PSK33" s="295"/>
      <c r="PSL33" s="295"/>
      <c r="PSM33" s="295"/>
      <c r="PSN33" s="295"/>
      <c r="PSO33" s="295"/>
      <c r="PSP33" s="295"/>
      <c r="PSQ33" s="295"/>
      <c r="PSR33" s="295"/>
      <c r="PSS33" s="295"/>
      <c r="PST33" s="295"/>
      <c r="PSU33" s="295"/>
      <c r="PSV33" s="295"/>
      <c r="PSW33" s="295"/>
      <c r="PSX33" s="295"/>
      <c r="PSY33" s="295"/>
      <c r="PSZ33" s="295"/>
      <c r="PTA33" s="295"/>
      <c r="PTB33" s="295"/>
      <c r="PTC33" s="295"/>
      <c r="PTD33" s="295"/>
      <c r="PTE33" s="295"/>
      <c r="PTF33" s="295"/>
      <c r="PTG33" s="295"/>
      <c r="PTH33" s="295"/>
      <c r="PTI33" s="295"/>
      <c r="PTJ33" s="295"/>
      <c r="PTK33" s="295"/>
      <c r="PTL33" s="295"/>
      <c r="PTM33" s="295"/>
      <c r="PTN33" s="295"/>
      <c r="PTO33" s="295"/>
      <c r="PTP33" s="295"/>
      <c r="PTQ33" s="295"/>
      <c r="PTR33" s="295"/>
      <c r="PTS33" s="295"/>
      <c r="PTT33" s="295"/>
      <c r="PTU33" s="295"/>
      <c r="PTV33" s="295"/>
      <c r="PTW33" s="295"/>
      <c r="PTX33" s="295"/>
      <c r="PTY33" s="295"/>
      <c r="PTZ33" s="295"/>
      <c r="PUA33" s="295"/>
      <c r="PUB33" s="295"/>
      <c r="PUC33" s="295"/>
      <c r="PUD33" s="295"/>
      <c r="PUE33" s="295"/>
      <c r="PUF33" s="295"/>
      <c r="PUG33" s="295"/>
      <c r="PUH33" s="295"/>
      <c r="PUI33" s="295"/>
      <c r="PUJ33" s="295"/>
      <c r="PUK33" s="295"/>
      <c r="PUL33" s="295"/>
      <c r="PUM33" s="295"/>
      <c r="PUN33" s="295"/>
      <c r="PUO33" s="295"/>
      <c r="PUP33" s="295"/>
      <c r="PUQ33" s="295"/>
      <c r="PUR33" s="295"/>
      <c r="PUS33" s="295"/>
      <c r="PUT33" s="295"/>
      <c r="PUU33" s="295"/>
      <c r="PUV33" s="295"/>
      <c r="PUW33" s="295"/>
      <c r="PUX33" s="295"/>
      <c r="PUY33" s="295"/>
      <c r="PUZ33" s="295"/>
      <c r="PVA33" s="295"/>
      <c r="PVB33" s="295"/>
      <c r="PVC33" s="295"/>
      <c r="PVD33" s="295"/>
      <c r="PVE33" s="295"/>
      <c r="PVF33" s="295"/>
      <c r="PVG33" s="295"/>
      <c r="PVH33" s="295"/>
      <c r="PVI33" s="295"/>
      <c r="PVJ33" s="295"/>
      <c r="PVK33" s="295"/>
      <c r="PVL33" s="295"/>
      <c r="PVM33" s="295"/>
      <c r="PVN33" s="295"/>
      <c r="PVO33" s="295"/>
      <c r="PVP33" s="295"/>
      <c r="PVQ33" s="295"/>
      <c r="PVR33" s="295"/>
      <c r="PVS33" s="295"/>
      <c r="PVT33" s="295"/>
      <c r="PVU33" s="295"/>
      <c r="PVV33" s="295"/>
      <c r="PVW33" s="295"/>
      <c r="PVX33" s="295"/>
      <c r="PVY33" s="295"/>
      <c r="PVZ33" s="295"/>
      <c r="PWA33" s="295"/>
      <c r="PWB33" s="295"/>
      <c r="PWC33" s="295"/>
      <c r="PWD33" s="295"/>
      <c r="PWE33" s="295"/>
      <c r="PWF33" s="295"/>
      <c r="PWG33" s="295"/>
      <c r="PWH33" s="295"/>
      <c r="PWI33" s="295"/>
      <c r="PWJ33" s="295"/>
      <c r="PWK33" s="295"/>
      <c r="PWL33" s="295"/>
      <c r="PWM33" s="295"/>
      <c r="PWN33" s="295"/>
      <c r="PWO33" s="295"/>
      <c r="PWP33" s="295"/>
      <c r="PWQ33" s="295"/>
      <c r="PWR33" s="295"/>
      <c r="PWS33" s="295"/>
      <c r="PWT33" s="295"/>
      <c r="PWU33" s="295"/>
      <c r="PWV33" s="295"/>
      <c r="PWW33" s="295"/>
      <c r="PWX33" s="295"/>
      <c r="PWY33" s="295"/>
      <c r="PWZ33" s="295"/>
      <c r="PXA33" s="295"/>
      <c r="PXB33" s="295"/>
      <c r="PXC33" s="295"/>
      <c r="PXD33" s="295"/>
      <c r="PXE33" s="295"/>
      <c r="PXF33" s="295"/>
      <c r="PXG33" s="295"/>
      <c r="PXH33" s="295"/>
      <c r="PXI33" s="295"/>
      <c r="PXJ33" s="295"/>
      <c r="PXK33" s="295"/>
      <c r="PXL33" s="295"/>
      <c r="PXM33" s="295"/>
      <c r="PXN33" s="295"/>
      <c r="PXO33" s="295"/>
      <c r="PXP33" s="295"/>
      <c r="PXQ33" s="295"/>
      <c r="PXR33" s="295"/>
      <c r="PXS33" s="295"/>
      <c r="PXT33" s="295"/>
      <c r="PXU33" s="295"/>
      <c r="PXV33" s="295"/>
      <c r="PXW33" s="295"/>
      <c r="PXX33" s="295"/>
      <c r="PXY33" s="295"/>
      <c r="PXZ33" s="295"/>
      <c r="PYA33" s="295"/>
      <c r="PYB33" s="295"/>
      <c r="PYC33" s="295"/>
      <c r="PYD33" s="295"/>
      <c r="PYE33" s="295"/>
      <c r="PYF33" s="295"/>
      <c r="PYG33" s="295"/>
      <c r="PYH33" s="295"/>
      <c r="PYI33" s="295"/>
      <c r="PYJ33" s="295"/>
      <c r="PYK33" s="295"/>
      <c r="PYL33" s="295"/>
      <c r="PYM33" s="295"/>
      <c r="PYN33" s="295"/>
      <c r="PYO33" s="295"/>
      <c r="PYP33" s="295"/>
      <c r="PYQ33" s="295"/>
      <c r="PYR33" s="295"/>
      <c r="PYS33" s="295"/>
      <c r="PYT33" s="295"/>
      <c r="PYU33" s="295"/>
      <c r="PYV33" s="295"/>
      <c r="PYW33" s="295"/>
      <c r="PYX33" s="295"/>
      <c r="PYY33" s="295"/>
      <c r="PYZ33" s="295"/>
      <c r="PZA33" s="295"/>
      <c r="PZB33" s="295"/>
      <c r="PZC33" s="295"/>
      <c r="PZD33" s="295"/>
      <c r="PZE33" s="295"/>
      <c r="PZF33" s="295"/>
      <c r="PZG33" s="295"/>
      <c r="PZH33" s="295"/>
      <c r="PZI33" s="295"/>
      <c r="PZJ33" s="295"/>
      <c r="PZK33" s="295"/>
      <c r="PZL33" s="295"/>
      <c r="PZM33" s="295"/>
      <c r="PZN33" s="295"/>
      <c r="PZO33" s="295"/>
      <c r="PZP33" s="295"/>
      <c r="PZQ33" s="295"/>
      <c r="PZR33" s="295"/>
      <c r="PZS33" s="295"/>
      <c r="PZT33" s="295"/>
      <c r="PZU33" s="295"/>
      <c r="PZV33" s="295"/>
      <c r="PZW33" s="295"/>
      <c r="PZX33" s="295"/>
      <c r="PZY33" s="295"/>
      <c r="PZZ33" s="295"/>
      <c r="QAA33" s="295"/>
      <c r="QAB33" s="295"/>
      <c r="QAC33" s="295"/>
      <c r="QAD33" s="295"/>
      <c r="QAE33" s="295"/>
      <c r="QAF33" s="295"/>
      <c r="QAG33" s="295"/>
      <c r="QAH33" s="295"/>
      <c r="QAI33" s="295"/>
      <c r="QAJ33" s="295"/>
      <c r="QAK33" s="295"/>
      <c r="QAL33" s="295"/>
      <c r="QAM33" s="295"/>
      <c r="QAN33" s="295"/>
      <c r="QAO33" s="295"/>
      <c r="QAP33" s="295"/>
      <c r="QAQ33" s="295"/>
      <c r="QAR33" s="295"/>
      <c r="QAS33" s="295"/>
      <c r="QAT33" s="295"/>
      <c r="QAU33" s="295"/>
      <c r="QAV33" s="295"/>
      <c r="QAW33" s="295"/>
      <c r="QAX33" s="295"/>
      <c r="QAY33" s="295"/>
      <c r="QAZ33" s="295"/>
      <c r="QBA33" s="295"/>
      <c r="QBB33" s="295"/>
      <c r="QBC33" s="295"/>
      <c r="QBD33" s="295"/>
      <c r="QBE33" s="295"/>
      <c r="QBF33" s="295"/>
      <c r="QBG33" s="295"/>
      <c r="QBH33" s="295"/>
      <c r="QBI33" s="295"/>
      <c r="QBJ33" s="295"/>
      <c r="QBK33" s="295"/>
      <c r="QBL33" s="295"/>
      <c r="QBM33" s="295"/>
      <c r="QBN33" s="295"/>
      <c r="QBO33" s="295"/>
      <c r="QBP33" s="295"/>
      <c r="QBQ33" s="295"/>
      <c r="QBR33" s="295"/>
      <c r="QBS33" s="295"/>
      <c r="QBT33" s="295"/>
      <c r="QBU33" s="295"/>
      <c r="QBV33" s="295"/>
      <c r="QBW33" s="295"/>
      <c r="QBX33" s="295"/>
      <c r="QBY33" s="295"/>
      <c r="QBZ33" s="295"/>
      <c r="QCA33" s="295"/>
      <c r="QCB33" s="295"/>
      <c r="QCC33" s="295"/>
      <c r="QCD33" s="295"/>
      <c r="QCE33" s="295"/>
      <c r="QCF33" s="295"/>
      <c r="QCG33" s="295"/>
      <c r="QCH33" s="295"/>
      <c r="QCI33" s="295"/>
      <c r="QCJ33" s="295"/>
      <c r="QCK33" s="295"/>
      <c r="QCL33" s="295"/>
      <c r="QCM33" s="295"/>
      <c r="QCN33" s="295"/>
      <c r="QCO33" s="295"/>
      <c r="QCP33" s="295"/>
      <c r="QCQ33" s="295"/>
      <c r="QCR33" s="295"/>
      <c r="QCS33" s="295"/>
      <c r="QCT33" s="295"/>
      <c r="QCU33" s="295"/>
      <c r="QCV33" s="295"/>
      <c r="QCW33" s="295"/>
      <c r="QCX33" s="295"/>
      <c r="QCY33" s="295"/>
      <c r="QCZ33" s="295"/>
      <c r="QDA33" s="295"/>
      <c r="QDB33" s="295"/>
      <c r="QDC33" s="295"/>
      <c r="QDD33" s="295"/>
      <c r="QDE33" s="295"/>
      <c r="QDF33" s="295"/>
      <c r="QDG33" s="295"/>
      <c r="QDH33" s="295"/>
      <c r="QDI33" s="295"/>
      <c r="QDJ33" s="295"/>
      <c r="QDK33" s="295"/>
      <c r="QDL33" s="295"/>
      <c r="QDM33" s="295"/>
      <c r="QDN33" s="295"/>
      <c r="QDO33" s="295"/>
      <c r="QDP33" s="295"/>
      <c r="QDQ33" s="295"/>
      <c r="QDR33" s="295"/>
      <c r="QDS33" s="295"/>
      <c r="QDT33" s="295"/>
      <c r="QDU33" s="295"/>
      <c r="QDV33" s="295"/>
      <c r="QDW33" s="295"/>
      <c r="QDX33" s="295"/>
      <c r="QDY33" s="295"/>
      <c r="QDZ33" s="295"/>
      <c r="QEA33" s="295"/>
      <c r="QEB33" s="295"/>
      <c r="QEC33" s="295"/>
      <c r="QED33" s="295"/>
      <c r="QEE33" s="295"/>
      <c r="QEF33" s="295"/>
      <c r="QEG33" s="295"/>
      <c r="QEH33" s="295"/>
      <c r="QEI33" s="295"/>
      <c r="QEJ33" s="295"/>
      <c r="QEK33" s="295"/>
      <c r="QEL33" s="295"/>
      <c r="QEM33" s="295"/>
      <c r="QEN33" s="295"/>
      <c r="QEO33" s="295"/>
      <c r="QEP33" s="295"/>
      <c r="QEQ33" s="295"/>
      <c r="QER33" s="295"/>
      <c r="QES33" s="295"/>
      <c r="QET33" s="295"/>
      <c r="QEU33" s="295"/>
      <c r="QEV33" s="295"/>
      <c r="QEW33" s="295"/>
      <c r="QEX33" s="295"/>
      <c r="QEY33" s="295"/>
      <c r="QEZ33" s="295"/>
      <c r="QFA33" s="295"/>
      <c r="QFB33" s="295"/>
      <c r="QFC33" s="295"/>
      <c r="QFD33" s="295"/>
      <c r="QFE33" s="295"/>
      <c r="QFF33" s="295"/>
      <c r="QFG33" s="295"/>
      <c r="QFH33" s="295"/>
      <c r="QFI33" s="295"/>
      <c r="QFJ33" s="295"/>
      <c r="QFK33" s="295"/>
      <c r="QFL33" s="295"/>
      <c r="QFM33" s="295"/>
      <c r="QFN33" s="295"/>
      <c r="QFO33" s="295"/>
      <c r="QFP33" s="295"/>
      <c r="QFQ33" s="295"/>
      <c r="QFR33" s="295"/>
      <c r="QFS33" s="295"/>
      <c r="QFT33" s="295"/>
      <c r="QFU33" s="295"/>
      <c r="QFV33" s="295"/>
      <c r="QFW33" s="295"/>
      <c r="QFX33" s="295"/>
      <c r="QFY33" s="295"/>
      <c r="QFZ33" s="295"/>
      <c r="QGA33" s="295"/>
      <c r="QGB33" s="295"/>
      <c r="QGC33" s="295"/>
      <c r="QGD33" s="295"/>
      <c r="QGE33" s="295"/>
      <c r="QGF33" s="295"/>
      <c r="QGG33" s="295"/>
      <c r="QGH33" s="295"/>
      <c r="QGI33" s="295"/>
      <c r="QGJ33" s="295"/>
      <c r="QGK33" s="295"/>
      <c r="QGL33" s="295"/>
      <c r="QGM33" s="295"/>
      <c r="QGN33" s="295"/>
      <c r="QGO33" s="295"/>
      <c r="QGP33" s="295"/>
      <c r="QGQ33" s="295"/>
      <c r="QGR33" s="295"/>
      <c r="QGS33" s="295"/>
      <c r="QGT33" s="295"/>
      <c r="QGU33" s="295"/>
      <c r="QGV33" s="295"/>
      <c r="QGW33" s="295"/>
      <c r="QGX33" s="295"/>
      <c r="QGY33" s="295"/>
      <c r="QGZ33" s="295"/>
      <c r="QHA33" s="295"/>
      <c r="QHB33" s="295"/>
      <c r="QHC33" s="295"/>
      <c r="QHD33" s="295"/>
      <c r="QHE33" s="295"/>
      <c r="QHF33" s="295"/>
      <c r="QHG33" s="295"/>
      <c r="QHH33" s="295"/>
      <c r="QHI33" s="295"/>
      <c r="QHJ33" s="295"/>
      <c r="QHK33" s="295"/>
      <c r="QHL33" s="295"/>
      <c r="QHM33" s="295"/>
      <c r="QHN33" s="295"/>
      <c r="QHO33" s="295"/>
      <c r="QHP33" s="295"/>
      <c r="QHQ33" s="295"/>
      <c r="QHR33" s="295"/>
      <c r="QHS33" s="295"/>
      <c r="QHT33" s="295"/>
      <c r="QHU33" s="295"/>
      <c r="QHV33" s="295"/>
      <c r="QHW33" s="295"/>
      <c r="QHX33" s="295"/>
      <c r="QHY33" s="295"/>
      <c r="QHZ33" s="295"/>
      <c r="QIA33" s="295"/>
      <c r="QIB33" s="295"/>
      <c r="QIC33" s="295"/>
      <c r="QID33" s="295"/>
      <c r="QIE33" s="295"/>
      <c r="QIF33" s="295"/>
      <c r="QIG33" s="295"/>
      <c r="QIH33" s="295"/>
      <c r="QII33" s="295"/>
      <c r="QIJ33" s="295"/>
      <c r="QIK33" s="295"/>
      <c r="QIL33" s="295"/>
      <c r="QIM33" s="295"/>
      <c r="QIN33" s="295"/>
      <c r="QIO33" s="295"/>
      <c r="QIP33" s="295"/>
      <c r="QIQ33" s="295"/>
      <c r="QIR33" s="295"/>
      <c r="QIS33" s="295"/>
      <c r="QIT33" s="295"/>
      <c r="QIU33" s="295"/>
      <c r="QIV33" s="295"/>
      <c r="QIW33" s="295"/>
      <c r="QIX33" s="295"/>
      <c r="QIY33" s="295"/>
      <c r="QIZ33" s="295"/>
      <c r="QJA33" s="295"/>
      <c r="QJB33" s="295"/>
      <c r="QJC33" s="295"/>
      <c r="QJD33" s="295"/>
      <c r="QJE33" s="295"/>
      <c r="QJF33" s="295"/>
      <c r="QJG33" s="295"/>
      <c r="QJH33" s="295"/>
      <c r="QJI33" s="295"/>
      <c r="QJJ33" s="295"/>
      <c r="QJK33" s="295"/>
      <c r="QJL33" s="295"/>
      <c r="QJM33" s="295"/>
      <c r="QJN33" s="295"/>
      <c r="QJO33" s="295"/>
      <c r="QJP33" s="295"/>
      <c r="QJQ33" s="295"/>
      <c r="QJR33" s="295"/>
      <c r="QJS33" s="295"/>
      <c r="QJT33" s="295"/>
      <c r="QJU33" s="295"/>
      <c r="QJV33" s="295"/>
      <c r="QJW33" s="295"/>
      <c r="QJX33" s="295"/>
      <c r="QJY33" s="295"/>
      <c r="QJZ33" s="295"/>
      <c r="QKA33" s="295"/>
      <c r="QKB33" s="295"/>
      <c r="QKC33" s="295"/>
      <c r="QKD33" s="295"/>
      <c r="QKE33" s="295"/>
      <c r="QKF33" s="295"/>
      <c r="QKG33" s="295"/>
      <c r="QKH33" s="295"/>
      <c r="QKI33" s="295"/>
      <c r="QKJ33" s="295"/>
      <c r="QKK33" s="295"/>
      <c r="QKL33" s="295"/>
      <c r="QKM33" s="295"/>
      <c r="QKN33" s="295"/>
      <c r="QKO33" s="295"/>
      <c r="QKP33" s="295"/>
      <c r="QKQ33" s="295"/>
      <c r="QKR33" s="295"/>
      <c r="QKS33" s="295"/>
      <c r="QKT33" s="295"/>
      <c r="QKU33" s="295"/>
      <c r="QKV33" s="295"/>
      <c r="QKW33" s="295"/>
      <c r="QKX33" s="295"/>
      <c r="QKY33" s="295"/>
      <c r="QKZ33" s="295"/>
      <c r="QLA33" s="295"/>
      <c r="QLB33" s="295"/>
      <c r="QLC33" s="295"/>
      <c r="QLD33" s="295"/>
      <c r="QLE33" s="295"/>
      <c r="QLF33" s="295"/>
      <c r="QLG33" s="295"/>
      <c r="QLH33" s="295"/>
      <c r="QLI33" s="295"/>
      <c r="QLJ33" s="295"/>
      <c r="QLK33" s="295"/>
      <c r="QLL33" s="295"/>
      <c r="QLM33" s="295"/>
      <c r="QLN33" s="295"/>
      <c r="QLO33" s="295"/>
      <c r="QLP33" s="295"/>
      <c r="QLQ33" s="295"/>
      <c r="QLR33" s="295"/>
      <c r="QLS33" s="295"/>
      <c r="QLT33" s="295"/>
      <c r="QLU33" s="295"/>
      <c r="QLV33" s="295"/>
      <c r="QLW33" s="295"/>
      <c r="QLX33" s="295"/>
      <c r="QLY33" s="295"/>
      <c r="QLZ33" s="295"/>
      <c r="QMA33" s="295"/>
      <c r="QMB33" s="295"/>
      <c r="QMC33" s="295"/>
      <c r="QMD33" s="295"/>
      <c r="QME33" s="295"/>
      <c r="QMF33" s="295"/>
      <c r="QMG33" s="295"/>
      <c r="QMH33" s="295"/>
      <c r="QMI33" s="295"/>
      <c r="QMJ33" s="295"/>
      <c r="QMK33" s="295"/>
      <c r="QML33" s="295"/>
      <c r="QMM33" s="295"/>
      <c r="QMN33" s="295"/>
      <c r="QMO33" s="295"/>
      <c r="QMP33" s="295"/>
      <c r="QMQ33" s="295"/>
      <c r="QMR33" s="295"/>
      <c r="QMS33" s="295"/>
      <c r="QMT33" s="295"/>
      <c r="QMU33" s="295"/>
      <c r="QMV33" s="295"/>
      <c r="QMW33" s="295"/>
      <c r="QMX33" s="295"/>
      <c r="QMY33" s="295"/>
      <c r="QMZ33" s="295"/>
      <c r="QNA33" s="295"/>
      <c r="QNB33" s="295"/>
      <c r="QNC33" s="295"/>
      <c r="QND33" s="295"/>
      <c r="QNE33" s="295"/>
      <c r="QNF33" s="295"/>
      <c r="QNG33" s="295"/>
      <c r="QNH33" s="295"/>
      <c r="QNI33" s="295"/>
      <c r="QNJ33" s="295"/>
      <c r="QNK33" s="295"/>
      <c r="QNL33" s="295"/>
      <c r="QNM33" s="295"/>
      <c r="QNN33" s="295"/>
      <c r="QNO33" s="295"/>
      <c r="QNP33" s="295"/>
      <c r="QNQ33" s="295"/>
      <c r="QNR33" s="295"/>
      <c r="QNS33" s="295"/>
      <c r="QNT33" s="295"/>
      <c r="QNU33" s="295"/>
      <c r="QNV33" s="295"/>
      <c r="QNW33" s="295"/>
      <c r="QNX33" s="295"/>
      <c r="QNY33" s="295"/>
      <c r="QNZ33" s="295"/>
      <c r="QOA33" s="295"/>
      <c r="QOB33" s="295"/>
      <c r="QOC33" s="295"/>
      <c r="QOD33" s="295"/>
      <c r="QOE33" s="295"/>
      <c r="QOF33" s="295"/>
      <c r="QOG33" s="295"/>
      <c r="QOH33" s="295"/>
      <c r="QOI33" s="295"/>
      <c r="QOJ33" s="295"/>
      <c r="QOK33" s="295"/>
      <c r="QOL33" s="295"/>
      <c r="QOM33" s="295"/>
      <c r="QON33" s="295"/>
      <c r="QOO33" s="295"/>
      <c r="QOP33" s="295"/>
      <c r="QOQ33" s="295"/>
      <c r="QOR33" s="295"/>
      <c r="QOS33" s="295"/>
      <c r="QOT33" s="295"/>
      <c r="QOU33" s="295"/>
      <c r="QOV33" s="295"/>
      <c r="QOW33" s="295"/>
      <c r="QOX33" s="295"/>
      <c r="QOY33" s="295"/>
      <c r="QOZ33" s="295"/>
      <c r="QPA33" s="295"/>
      <c r="QPB33" s="295"/>
      <c r="QPC33" s="295"/>
      <c r="QPD33" s="295"/>
      <c r="QPE33" s="295"/>
      <c r="QPF33" s="295"/>
      <c r="QPG33" s="295"/>
      <c r="QPH33" s="295"/>
      <c r="QPI33" s="295"/>
      <c r="QPJ33" s="295"/>
      <c r="QPK33" s="295"/>
      <c r="QPL33" s="295"/>
      <c r="QPM33" s="295"/>
      <c r="QPN33" s="295"/>
      <c r="QPO33" s="295"/>
      <c r="QPP33" s="295"/>
      <c r="QPQ33" s="295"/>
      <c r="QPR33" s="295"/>
      <c r="QPS33" s="295"/>
      <c r="QPT33" s="295"/>
      <c r="QPU33" s="295"/>
      <c r="QPV33" s="295"/>
      <c r="QPW33" s="295"/>
      <c r="QPX33" s="295"/>
      <c r="QPY33" s="295"/>
      <c r="QPZ33" s="295"/>
      <c r="QQA33" s="295"/>
      <c r="QQB33" s="295"/>
      <c r="QQC33" s="295"/>
      <c r="QQD33" s="295"/>
      <c r="QQE33" s="295"/>
      <c r="QQF33" s="295"/>
      <c r="QQG33" s="295"/>
      <c r="QQH33" s="295"/>
      <c r="QQI33" s="295"/>
      <c r="QQJ33" s="295"/>
      <c r="QQK33" s="295"/>
      <c r="QQL33" s="295"/>
      <c r="QQM33" s="295"/>
      <c r="QQN33" s="295"/>
      <c r="QQO33" s="295"/>
      <c r="QQP33" s="295"/>
      <c r="QQQ33" s="295"/>
      <c r="QQR33" s="295"/>
      <c r="QQS33" s="295"/>
      <c r="QQT33" s="295"/>
      <c r="QQU33" s="295"/>
      <c r="QQV33" s="295"/>
      <c r="QQW33" s="295"/>
      <c r="QQX33" s="295"/>
      <c r="QQY33" s="295"/>
      <c r="QQZ33" s="295"/>
      <c r="QRA33" s="295"/>
      <c r="QRB33" s="295"/>
      <c r="QRC33" s="295"/>
      <c r="QRD33" s="295"/>
      <c r="QRE33" s="295"/>
      <c r="QRF33" s="295"/>
      <c r="QRG33" s="295"/>
      <c r="QRH33" s="295"/>
      <c r="QRI33" s="295"/>
      <c r="QRJ33" s="295"/>
      <c r="QRK33" s="295"/>
      <c r="QRL33" s="295"/>
      <c r="QRM33" s="295"/>
      <c r="QRN33" s="295"/>
      <c r="QRO33" s="295"/>
      <c r="QRP33" s="295"/>
      <c r="QRQ33" s="295"/>
      <c r="QRR33" s="295"/>
      <c r="QRS33" s="295"/>
      <c r="QRT33" s="295"/>
      <c r="QRU33" s="295"/>
      <c r="QRV33" s="295"/>
      <c r="QRW33" s="295"/>
      <c r="QRX33" s="295"/>
      <c r="QRY33" s="295"/>
      <c r="QRZ33" s="295"/>
      <c r="QSA33" s="295"/>
      <c r="QSB33" s="295"/>
      <c r="QSC33" s="295"/>
      <c r="QSD33" s="295"/>
      <c r="QSE33" s="295"/>
      <c r="QSF33" s="295"/>
      <c r="QSG33" s="295"/>
      <c r="QSH33" s="295"/>
      <c r="QSI33" s="295"/>
      <c r="QSJ33" s="295"/>
      <c r="QSK33" s="295"/>
      <c r="QSL33" s="295"/>
      <c r="QSM33" s="295"/>
      <c r="QSN33" s="295"/>
      <c r="QSO33" s="295"/>
      <c r="QSP33" s="295"/>
      <c r="QSQ33" s="295"/>
      <c r="QSR33" s="295"/>
      <c r="QSS33" s="295"/>
      <c r="QST33" s="295"/>
      <c r="QSU33" s="295"/>
      <c r="QSV33" s="295"/>
      <c r="QSW33" s="295"/>
      <c r="QSX33" s="295"/>
      <c r="QSY33" s="295"/>
      <c r="QSZ33" s="295"/>
      <c r="QTA33" s="295"/>
      <c r="QTB33" s="295"/>
      <c r="QTC33" s="295"/>
      <c r="QTD33" s="295"/>
      <c r="QTE33" s="295"/>
      <c r="QTF33" s="295"/>
      <c r="QTG33" s="295"/>
      <c r="QTH33" s="295"/>
      <c r="QTI33" s="295"/>
      <c r="QTJ33" s="295"/>
      <c r="QTK33" s="295"/>
      <c r="QTL33" s="295"/>
      <c r="QTM33" s="295"/>
      <c r="QTN33" s="295"/>
      <c r="QTO33" s="295"/>
      <c r="QTP33" s="295"/>
      <c r="QTQ33" s="295"/>
      <c r="QTR33" s="295"/>
      <c r="QTS33" s="295"/>
      <c r="QTT33" s="295"/>
      <c r="QTU33" s="295"/>
      <c r="QTV33" s="295"/>
      <c r="QTW33" s="295"/>
      <c r="QTX33" s="295"/>
      <c r="QTY33" s="295"/>
      <c r="QTZ33" s="295"/>
      <c r="QUA33" s="295"/>
      <c r="QUB33" s="295"/>
      <c r="QUC33" s="295"/>
      <c r="QUD33" s="295"/>
      <c r="QUE33" s="295"/>
      <c r="QUF33" s="295"/>
      <c r="QUG33" s="295"/>
      <c r="QUH33" s="295"/>
      <c r="QUI33" s="295"/>
      <c r="QUJ33" s="295"/>
      <c r="QUK33" s="295"/>
      <c r="QUL33" s="295"/>
      <c r="QUM33" s="295"/>
      <c r="QUN33" s="295"/>
      <c r="QUO33" s="295"/>
      <c r="QUP33" s="295"/>
      <c r="QUQ33" s="295"/>
      <c r="QUR33" s="295"/>
      <c r="QUS33" s="295"/>
      <c r="QUT33" s="295"/>
      <c r="QUU33" s="295"/>
      <c r="QUV33" s="295"/>
      <c r="QUW33" s="295"/>
      <c r="QUX33" s="295"/>
      <c r="QUY33" s="295"/>
      <c r="QUZ33" s="295"/>
      <c r="QVA33" s="295"/>
      <c r="QVB33" s="295"/>
      <c r="QVC33" s="295"/>
      <c r="QVD33" s="295"/>
      <c r="QVE33" s="295"/>
      <c r="QVF33" s="295"/>
      <c r="QVG33" s="295"/>
      <c r="QVH33" s="295"/>
      <c r="QVI33" s="295"/>
      <c r="QVJ33" s="295"/>
      <c r="QVK33" s="295"/>
      <c r="QVL33" s="295"/>
      <c r="QVM33" s="295"/>
      <c r="QVN33" s="295"/>
      <c r="QVO33" s="295"/>
      <c r="QVP33" s="295"/>
      <c r="QVQ33" s="295"/>
      <c r="QVR33" s="295"/>
      <c r="QVS33" s="295"/>
      <c r="QVT33" s="295"/>
      <c r="QVU33" s="295"/>
      <c r="QVV33" s="295"/>
      <c r="QVW33" s="295"/>
      <c r="QVX33" s="295"/>
      <c r="QVY33" s="295"/>
      <c r="QVZ33" s="295"/>
      <c r="QWA33" s="295"/>
      <c r="QWB33" s="295"/>
      <c r="QWC33" s="295"/>
      <c r="QWD33" s="295"/>
      <c r="QWE33" s="295"/>
      <c r="QWF33" s="295"/>
      <c r="QWG33" s="295"/>
      <c r="QWH33" s="295"/>
      <c r="QWI33" s="295"/>
      <c r="QWJ33" s="295"/>
      <c r="QWK33" s="295"/>
      <c r="QWL33" s="295"/>
      <c r="QWM33" s="295"/>
      <c r="QWN33" s="295"/>
      <c r="QWO33" s="295"/>
      <c r="QWP33" s="295"/>
      <c r="QWQ33" s="295"/>
      <c r="QWR33" s="295"/>
      <c r="QWS33" s="295"/>
      <c r="QWT33" s="295"/>
      <c r="QWU33" s="295"/>
      <c r="QWV33" s="295"/>
      <c r="QWW33" s="295"/>
      <c r="QWX33" s="295"/>
      <c r="QWY33" s="295"/>
      <c r="QWZ33" s="295"/>
      <c r="QXA33" s="295"/>
      <c r="QXB33" s="295"/>
      <c r="QXC33" s="295"/>
      <c r="QXD33" s="295"/>
      <c r="QXE33" s="295"/>
      <c r="QXF33" s="295"/>
      <c r="QXG33" s="295"/>
      <c r="QXH33" s="295"/>
      <c r="QXI33" s="295"/>
      <c r="QXJ33" s="295"/>
      <c r="QXK33" s="295"/>
      <c r="QXL33" s="295"/>
      <c r="QXM33" s="295"/>
      <c r="QXN33" s="295"/>
      <c r="QXO33" s="295"/>
      <c r="QXP33" s="295"/>
      <c r="QXQ33" s="295"/>
      <c r="QXR33" s="295"/>
      <c r="QXS33" s="295"/>
      <c r="QXT33" s="295"/>
      <c r="QXU33" s="295"/>
      <c r="QXV33" s="295"/>
      <c r="QXW33" s="295"/>
      <c r="QXX33" s="295"/>
      <c r="QXY33" s="295"/>
      <c r="QXZ33" s="295"/>
      <c r="QYA33" s="295"/>
      <c r="QYB33" s="295"/>
      <c r="QYC33" s="295"/>
      <c r="QYD33" s="295"/>
      <c r="QYE33" s="295"/>
      <c r="QYF33" s="295"/>
      <c r="QYG33" s="295"/>
      <c r="QYH33" s="295"/>
      <c r="QYI33" s="295"/>
      <c r="QYJ33" s="295"/>
      <c r="QYK33" s="295"/>
      <c r="QYL33" s="295"/>
      <c r="QYM33" s="295"/>
      <c r="QYN33" s="295"/>
      <c r="QYO33" s="295"/>
      <c r="QYP33" s="295"/>
      <c r="QYQ33" s="295"/>
      <c r="QYR33" s="295"/>
      <c r="QYS33" s="295"/>
      <c r="QYT33" s="295"/>
      <c r="QYU33" s="295"/>
      <c r="QYV33" s="295"/>
      <c r="QYW33" s="295"/>
      <c r="QYX33" s="295"/>
      <c r="QYY33" s="295"/>
      <c r="QYZ33" s="295"/>
      <c r="QZA33" s="295"/>
      <c r="QZB33" s="295"/>
      <c r="QZC33" s="295"/>
      <c r="QZD33" s="295"/>
      <c r="QZE33" s="295"/>
      <c r="QZF33" s="295"/>
      <c r="QZG33" s="295"/>
      <c r="QZH33" s="295"/>
      <c r="QZI33" s="295"/>
      <c r="QZJ33" s="295"/>
      <c r="QZK33" s="295"/>
      <c r="QZL33" s="295"/>
      <c r="QZM33" s="295"/>
      <c r="QZN33" s="295"/>
      <c r="QZO33" s="295"/>
      <c r="QZP33" s="295"/>
      <c r="QZQ33" s="295"/>
      <c r="QZR33" s="295"/>
      <c r="QZS33" s="295"/>
      <c r="QZT33" s="295"/>
      <c r="QZU33" s="295"/>
      <c r="QZV33" s="295"/>
      <c r="QZW33" s="295"/>
      <c r="QZX33" s="295"/>
      <c r="QZY33" s="295"/>
      <c r="QZZ33" s="295"/>
      <c r="RAA33" s="295"/>
      <c r="RAB33" s="295"/>
      <c r="RAC33" s="295"/>
      <c r="RAD33" s="295"/>
      <c r="RAE33" s="295"/>
      <c r="RAF33" s="295"/>
      <c r="RAG33" s="295"/>
      <c r="RAH33" s="295"/>
      <c r="RAI33" s="295"/>
      <c r="RAJ33" s="295"/>
      <c r="RAK33" s="295"/>
      <c r="RAL33" s="295"/>
      <c r="RAM33" s="295"/>
      <c r="RAN33" s="295"/>
      <c r="RAO33" s="295"/>
      <c r="RAP33" s="295"/>
      <c r="RAQ33" s="295"/>
      <c r="RAR33" s="295"/>
      <c r="RAS33" s="295"/>
      <c r="RAT33" s="295"/>
      <c r="RAU33" s="295"/>
      <c r="RAV33" s="295"/>
      <c r="RAW33" s="295"/>
      <c r="RAX33" s="295"/>
      <c r="RAY33" s="295"/>
      <c r="RAZ33" s="295"/>
      <c r="RBA33" s="295"/>
      <c r="RBB33" s="295"/>
      <c r="RBC33" s="295"/>
      <c r="RBD33" s="295"/>
      <c r="RBE33" s="295"/>
      <c r="RBF33" s="295"/>
      <c r="RBG33" s="295"/>
      <c r="RBH33" s="295"/>
      <c r="RBI33" s="295"/>
      <c r="RBJ33" s="295"/>
      <c r="RBK33" s="295"/>
      <c r="RBL33" s="295"/>
      <c r="RBM33" s="295"/>
      <c r="RBN33" s="295"/>
      <c r="RBO33" s="295"/>
      <c r="RBP33" s="295"/>
      <c r="RBQ33" s="295"/>
      <c r="RBR33" s="295"/>
      <c r="RBS33" s="295"/>
      <c r="RBT33" s="295"/>
      <c r="RBU33" s="295"/>
      <c r="RBV33" s="295"/>
      <c r="RBW33" s="295"/>
      <c r="RBX33" s="295"/>
      <c r="RBY33" s="295"/>
      <c r="RBZ33" s="295"/>
      <c r="RCA33" s="295"/>
      <c r="RCB33" s="295"/>
      <c r="RCC33" s="295"/>
      <c r="RCD33" s="295"/>
      <c r="RCE33" s="295"/>
      <c r="RCF33" s="295"/>
      <c r="RCG33" s="295"/>
      <c r="RCH33" s="295"/>
      <c r="RCI33" s="295"/>
      <c r="RCJ33" s="295"/>
      <c r="RCK33" s="295"/>
      <c r="RCL33" s="295"/>
      <c r="RCM33" s="295"/>
      <c r="RCN33" s="295"/>
      <c r="RCO33" s="295"/>
      <c r="RCP33" s="295"/>
      <c r="RCQ33" s="295"/>
      <c r="RCR33" s="295"/>
      <c r="RCS33" s="295"/>
      <c r="RCT33" s="295"/>
      <c r="RCU33" s="295"/>
      <c r="RCV33" s="295"/>
      <c r="RCW33" s="295"/>
      <c r="RCX33" s="295"/>
      <c r="RCY33" s="295"/>
      <c r="RCZ33" s="295"/>
      <c r="RDA33" s="295"/>
      <c r="RDB33" s="295"/>
      <c r="RDC33" s="295"/>
      <c r="RDD33" s="295"/>
      <c r="RDE33" s="295"/>
      <c r="RDF33" s="295"/>
      <c r="RDG33" s="295"/>
      <c r="RDH33" s="295"/>
      <c r="RDI33" s="295"/>
      <c r="RDJ33" s="295"/>
      <c r="RDK33" s="295"/>
      <c r="RDL33" s="295"/>
      <c r="RDM33" s="295"/>
      <c r="RDN33" s="295"/>
      <c r="RDO33" s="295"/>
      <c r="RDP33" s="295"/>
      <c r="RDQ33" s="295"/>
      <c r="RDR33" s="295"/>
      <c r="RDS33" s="295"/>
      <c r="RDT33" s="295"/>
      <c r="RDU33" s="295"/>
      <c r="RDV33" s="295"/>
      <c r="RDW33" s="295"/>
      <c r="RDX33" s="295"/>
      <c r="RDY33" s="295"/>
      <c r="RDZ33" s="295"/>
      <c r="REA33" s="295"/>
      <c r="REB33" s="295"/>
      <c r="REC33" s="295"/>
      <c r="RED33" s="295"/>
      <c r="REE33" s="295"/>
      <c r="REF33" s="295"/>
      <c r="REG33" s="295"/>
      <c r="REH33" s="295"/>
      <c r="REI33" s="295"/>
      <c r="REJ33" s="295"/>
      <c r="REK33" s="295"/>
      <c r="REL33" s="295"/>
      <c r="REM33" s="295"/>
      <c r="REN33" s="295"/>
      <c r="REO33" s="295"/>
      <c r="REP33" s="295"/>
      <c r="REQ33" s="295"/>
      <c r="RER33" s="295"/>
      <c r="RES33" s="295"/>
      <c r="RET33" s="295"/>
      <c r="REU33" s="295"/>
      <c r="REV33" s="295"/>
      <c r="REW33" s="295"/>
      <c r="REX33" s="295"/>
      <c r="REY33" s="295"/>
      <c r="REZ33" s="295"/>
      <c r="RFA33" s="295"/>
      <c r="RFB33" s="295"/>
      <c r="RFC33" s="295"/>
      <c r="RFD33" s="295"/>
      <c r="RFE33" s="295"/>
      <c r="RFF33" s="295"/>
      <c r="RFG33" s="295"/>
      <c r="RFH33" s="295"/>
      <c r="RFI33" s="295"/>
      <c r="RFJ33" s="295"/>
      <c r="RFK33" s="295"/>
      <c r="RFL33" s="295"/>
      <c r="RFM33" s="295"/>
      <c r="RFN33" s="295"/>
      <c r="RFO33" s="295"/>
      <c r="RFP33" s="295"/>
      <c r="RFQ33" s="295"/>
      <c r="RFR33" s="295"/>
      <c r="RFS33" s="295"/>
      <c r="RFT33" s="295"/>
      <c r="RFU33" s="295"/>
      <c r="RFV33" s="295"/>
      <c r="RFW33" s="295"/>
      <c r="RFX33" s="295"/>
      <c r="RFY33" s="295"/>
      <c r="RFZ33" s="295"/>
      <c r="RGA33" s="295"/>
      <c r="RGB33" s="295"/>
      <c r="RGC33" s="295"/>
      <c r="RGD33" s="295"/>
      <c r="RGE33" s="295"/>
      <c r="RGF33" s="295"/>
      <c r="RGG33" s="295"/>
      <c r="RGH33" s="295"/>
      <c r="RGI33" s="295"/>
      <c r="RGJ33" s="295"/>
      <c r="RGK33" s="295"/>
      <c r="RGL33" s="295"/>
      <c r="RGM33" s="295"/>
      <c r="RGN33" s="295"/>
      <c r="RGO33" s="295"/>
      <c r="RGP33" s="295"/>
      <c r="RGQ33" s="295"/>
      <c r="RGR33" s="295"/>
      <c r="RGS33" s="295"/>
      <c r="RGT33" s="295"/>
      <c r="RGU33" s="295"/>
      <c r="RGV33" s="295"/>
      <c r="RGW33" s="295"/>
      <c r="RGX33" s="295"/>
      <c r="RGY33" s="295"/>
      <c r="RGZ33" s="295"/>
      <c r="RHA33" s="295"/>
      <c r="RHB33" s="295"/>
      <c r="RHC33" s="295"/>
      <c r="RHD33" s="295"/>
      <c r="RHE33" s="295"/>
      <c r="RHF33" s="295"/>
      <c r="RHG33" s="295"/>
      <c r="RHH33" s="295"/>
      <c r="RHI33" s="295"/>
      <c r="RHJ33" s="295"/>
      <c r="RHK33" s="295"/>
      <c r="RHL33" s="295"/>
      <c r="RHM33" s="295"/>
      <c r="RHN33" s="295"/>
      <c r="RHO33" s="295"/>
      <c r="RHP33" s="295"/>
      <c r="RHQ33" s="295"/>
      <c r="RHR33" s="295"/>
      <c r="RHS33" s="295"/>
      <c r="RHT33" s="295"/>
      <c r="RHU33" s="295"/>
      <c r="RHV33" s="295"/>
      <c r="RHW33" s="295"/>
      <c r="RHX33" s="295"/>
      <c r="RHY33" s="295"/>
      <c r="RHZ33" s="295"/>
      <c r="RIA33" s="295"/>
      <c r="RIB33" s="295"/>
      <c r="RIC33" s="295"/>
      <c r="RID33" s="295"/>
      <c r="RIE33" s="295"/>
      <c r="RIF33" s="295"/>
      <c r="RIG33" s="295"/>
      <c r="RIH33" s="295"/>
      <c r="RII33" s="295"/>
      <c r="RIJ33" s="295"/>
      <c r="RIK33" s="295"/>
      <c r="RIL33" s="295"/>
      <c r="RIM33" s="295"/>
      <c r="RIN33" s="295"/>
      <c r="RIO33" s="295"/>
      <c r="RIP33" s="295"/>
      <c r="RIQ33" s="295"/>
      <c r="RIR33" s="295"/>
      <c r="RIS33" s="295"/>
      <c r="RIT33" s="295"/>
      <c r="RIU33" s="295"/>
      <c r="RIV33" s="295"/>
      <c r="RIW33" s="295"/>
      <c r="RIX33" s="295"/>
      <c r="RIY33" s="295"/>
      <c r="RIZ33" s="295"/>
      <c r="RJA33" s="295"/>
      <c r="RJB33" s="295"/>
      <c r="RJC33" s="295"/>
      <c r="RJD33" s="295"/>
      <c r="RJE33" s="295"/>
      <c r="RJF33" s="295"/>
      <c r="RJG33" s="295"/>
      <c r="RJH33" s="295"/>
      <c r="RJI33" s="295"/>
      <c r="RJJ33" s="295"/>
      <c r="RJK33" s="295"/>
      <c r="RJL33" s="295"/>
      <c r="RJM33" s="295"/>
      <c r="RJN33" s="295"/>
      <c r="RJO33" s="295"/>
      <c r="RJP33" s="295"/>
      <c r="RJQ33" s="295"/>
      <c r="RJR33" s="295"/>
      <c r="RJS33" s="295"/>
      <c r="RJT33" s="295"/>
      <c r="RJU33" s="295"/>
      <c r="RJV33" s="295"/>
      <c r="RJW33" s="295"/>
      <c r="RJX33" s="295"/>
      <c r="RJY33" s="295"/>
      <c r="RJZ33" s="295"/>
      <c r="RKA33" s="295"/>
      <c r="RKB33" s="295"/>
      <c r="RKC33" s="295"/>
      <c r="RKD33" s="295"/>
      <c r="RKE33" s="295"/>
      <c r="RKF33" s="295"/>
      <c r="RKG33" s="295"/>
      <c r="RKH33" s="295"/>
      <c r="RKI33" s="295"/>
      <c r="RKJ33" s="295"/>
      <c r="RKK33" s="295"/>
      <c r="RKL33" s="295"/>
      <c r="RKM33" s="295"/>
      <c r="RKN33" s="295"/>
      <c r="RKO33" s="295"/>
      <c r="RKP33" s="295"/>
      <c r="RKQ33" s="295"/>
      <c r="RKR33" s="295"/>
      <c r="RKS33" s="295"/>
      <c r="RKT33" s="295"/>
      <c r="RKU33" s="295"/>
      <c r="RKV33" s="295"/>
      <c r="RKW33" s="295"/>
      <c r="RKX33" s="295"/>
      <c r="RKY33" s="295"/>
      <c r="RKZ33" s="295"/>
      <c r="RLA33" s="295"/>
      <c r="RLB33" s="295"/>
      <c r="RLC33" s="295"/>
      <c r="RLD33" s="295"/>
      <c r="RLE33" s="295"/>
      <c r="RLF33" s="295"/>
      <c r="RLG33" s="295"/>
      <c r="RLH33" s="295"/>
      <c r="RLI33" s="295"/>
      <c r="RLJ33" s="295"/>
      <c r="RLK33" s="295"/>
      <c r="RLL33" s="295"/>
      <c r="RLM33" s="295"/>
      <c r="RLN33" s="295"/>
      <c r="RLO33" s="295"/>
      <c r="RLP33" s="295"/>
      <c r="RLQ33" s="295"/>
      <c r="RLR33" s="295"/>
      <c r="RLS33" s="295"/>
      <c r="RLT33" s="295"/>
      <c r="RLU33" s="295"/>
      <c r="RLV33" s="295"/>
      <c r="RLW33" s="295"/>
      <c r="RLX33" s="295"/>
      <c r="RLY33" s="295"/>
      <c r="RLZ33" s="295"/>
      <c r="RMA33" s="295"/>
      <c r="RMB33" s="295"/>
      <c r="RMC33" s="295"/>
      <c r="RMD33" s="295"/>
      <c r="RME33" s="295"/>
      <c r="RMF33" s="295"/>
      <c r="RMG33" s="295"/>
      <c r="RMH33" s="295"/>
      <c r="RMI33" s="295"/>
      <c r="RMJ33" s="295"/>
      <c r="RMK33" s="295"/>
      <c r="RML33" s="295"/>
      <c r="RMM33" s="295"/>
      <c r="RMN33" s="295"/>
      <c r="RMO33" s="295"/>
      <c r="RMP33" s="295"/>
      <c r="RMQ33" s="295"/>
      <c r="RMR33" s="295"/>
      <c r="RMS33" s="295"/>
      <c r="RMT33" s="295"/>
      <c r="RMU33" s="295"/>
      <c r="RMV33" s="295"/>
      <c r="RMW33" s="295"/>
      <c r="RMX33" s="295"/>
      <c r="RMY33" s="295"/>
      <c r="RMZ33" s="295"/>
      <c r="RNA33" s="295"/>
      <c r="RNB33" s="295"/>
      <c r="RNC33" s="295"/>
      <c r="RND33" s="295"/>
      <c r="RNE33" s="295"/>
      <c r="RNF33" s="295"/>
      <c r="RNG33" s="295"/>
      <c r="RNH33" s="295"/>
      <c r="RNI33" s="295"/>
      <c r="RNJ33" s="295"/>
      <c r="RNK33" s="295"/>
      <c r="RNL33" s="295"/>
      <c r="RNM33" s="295"/>
      <c r="RNN33" s="295"/>
      <c r="RNO33" s="295"/>
      <c r="RNP33" s="295"/>
      <c r="RNQ33" s="295"/>
      <c r="RNR33" s="295"/>
      <c r="RNS33" s="295"/>
      <c r="RNT33" s="295"/>
      <c r="RNU33" s="295"/>
      <c r="RNV33" s="295"/>
      <c r="RNW33" s="295"/>
      <c r="RNX33" s="295"/>
      <c r="RNY33" s="295"/>
      <c r="RNZ33" s="295"/>
      <c r="ROA33" s="295"/>
      <c r="ROB33" s="295"/>
      <c r="ROC33" s="295"/>
      <c r="ROD33" s="295"/>
      <c r="ROE33" s="295"/>
      <c r="ROF33" s="295"/>
      <c r="ROG33" s="295"/>
      <c r="ROH33" s="295"/>
      <c r="ROI33" s="295"/>
      <c r="ROJ33" s="295"/>
      <c r="ROK33" s="295"/>
      <c r="ROL33" s="295"/>
      <c r="ROM33" s="295"/>
      <c r="RON33" s="295"/>
      <c r="ROO33" s="295"/>
      <c r="ROP33" s="295"/>
      <c r="ROQ33" s="295"/>
      <c r="ROR33" s="295"/>
      <c r="ROS33" s="295"/>
      <c r="ROT33" s="295"/>
      <c r="ROU33" s="295"/>
      <c r="ROV33" s="295"/>
      <c r="ROW33" s="295"/>
      <c r="ROX33" s="295"/>
      <c r="ROY33" s="295"/>
      <c r="ROZ33" s="295"/>
      <c r="RPA33" s="295"/>
      <c r="RPB33" s="295"/>
      <c r="RPC33" s="295"/>
      <c r="RPD33" s="295"/>
      <c r="RPE33" s="295"/>
      <c r="RPF33" s="295"/>
      <c r="RPG33" s="295"/>
      <c r="RPH33" s="295"/>
      <c r="RPI33" s="295"/>
      <c r="RPJ33" s="295"/>
      <c r="RPK33" s="295"/>
      <c r="RPL33" s="295"/>
      <c r="RPM33" s="295"/>
      <c r="RPN33" s="295"/>
      <c r="RPO33" s="295"/>
      <c r="RPP33" s="295"/>
      <c r="RPQ33" s="295"/>
      <c r="RPR33" s="295"/>
      <c r="RPS33" s="295"/>
      <c r="RPT33" s="295"/>
      <c r="RPU33" s="295"/>
      <c r="RPV33" s="295"/>
      <c r="RPW33" s="295"/>
      <c r="RPX33" s="295"/>
      <c r="RPY33" s="295"/>
      <c r="RPZ33" s="295"/>
      <c r="RQA33" s="295"/>
      <c r="RQB33" s="295"/>
      <c r="RQC33" s="295"/>
      <c r="RQD33" s="295"/>
      <c r="RQE33" s="295"/>
      <c r="RQF33" s="295"/>
      <c r="RQG33" s="295"/>
      <c r="RQH33" s="295"/>
      <c r="RQI33" s="295"/>
      <c r="RQJ33" s="295"/>
      <c r="RQK33" s="295"/>
      <c r="RQL33" s="295"/>
      <c r="RQM33" s="295"/>
      <c r="RQN33" s="295"/>
      <c r="RQO33" s="295"/>
      <c r="RQP33" s="295"/>
      <c r="RQQ33" s="295"/>
      <c r="RQR33" s="295"/>
      <c r="RQS33" s="295"/>
      <c r="RQT33" s="295"/>
      <c r="RQU33" s="295"/>
      <c r="RQV33" s="295"/>
      <c r="RQW33" s="295"/>
      <c r="RQX33" s="295"/>
      <c r="RQY33" s="295"/>
      <c r="RQZ33" s="295"/>
      <c r="RRA33" s="295"/>
      <c r="RRB33" s="295"/>
      <c r="RRC33" s="295"/>
      <c r="RRD33" s="295"/>
      <c r="RRE33" s="295"/>
      <c r="RRF33" s="295"/>
      <c r="RRG33" s="295"/>
      <c r="RRH33" s="295"/>
      <c r="RRI33" s="295"/>
      <c r="RRJ33" s="295"/>
      <c r="RRK33" s="295"/>
      <c r="RRL33" s="295"/>
      <c r="RRM33" s="295"/>
      <c r="RRN33" s="295"/>
      <c r="RRO33" s="295"/>
      <c r="RRP33" s="295"/>
      <c r="RRQ33" s="295"/>
      <c r="RRR33" s="295"/>
      <c r="RRS33" s="295"/>
      <c r="RRT33" s="295"/>
      <c r="RRU33" s="295"/>
      <c r="RRV33" s="295"/>
      <c r="RRW33" s="295"/>
      <c r="RRX33" s="295"/>
      <c r="RRY33" s="295"/>
      <c r="RRZ33" s="295"/>
      <c r="RSA33" s="295"/>
      <c r="RSB33" s="295"/>
      <c r="RSC33" s="295"/>
      <c r="RSD33" s="295"/>
      <c r="RSE33" s="295"/>
      <c r="RSF33" s="295"/>
      <c r="RSG33" s="295"/>
      <c r="RSH33" s="295"/>
      <c r="RSI33" s="295"/>
      <c r="RSJ33" s="295"/>
      <c r="RSK33" s="295"/>
      <c r="RSL33" s="295"/>
      <c r="RSM33" s="295"/>
      <c r="RSN33" s="295"/>
      <c r="RSO33" s="295"/>
      <c r="RSP33" s="295"/>
      <c r="RSQ33" s="295"/>
      <c r="RSR33" s="295"/>
      <c r="RSS33" s="295"/>
      <c r="RST33" s="295"/>
      <c r="RSU33" s="295"/>
      <c r="RSV33" s="295"/>
      <c r="RSW33" s="295"/>
      <c r="RSX33" s="295"/>
      <c r="RSY33" s="295"/>
      <c r="RSZ33" s="295"/>
      <c r="RTA33" s="295"/>
      <c r="RTB33" s="295"/>
      <c r="RTC33" s="295"/>
      <c r="RTD33" s="295"/>
      <c r="RTE33" s="295"/>
      <c r="RTF33" s="295"/>
      <c r="RTG33" s="295"/>
      <c r="RTH33" s="295"/>
      <c r="RTI33" s="295"/>
      <c r="RTJ33" s="295"/>
      <c r="RTK33" s="295"/>
      <c r="RTL33" s="295"/>
      <c r="RTM33" s="295"/>
      <c r="RTN33" s="295"/>
      <c r="RTO33" s="295"/>
      <c r="RTP33" s="295"/>
      <c r="RTQ33" s="295"/>
      <c r="RTR33" s="295"/>
      <c r="RTS33" s="295"/>
      <c r="RTT33" s="295"/>
      <c r="RTU33" s="295"/>
      <c r="RTV33" s="295"/>
      <c r="RTW33" s="295"/>
      <c r="RTX33" s="295"/>
      <c r="RTY33" s="295"/>
      <c r="RTZ33" s="295"/>
      <c r="RUA33" s="295"/>
      <c r="RUB33" s="295"/>
      <c r="RUC33" s="295"/>
      <c r="RUD33" s="295"/>
      <c r="RUE33" s="295"/>
      <c r="RUF33" s="295"/>
      <c r="RUG33" s="295"/>
      <c r="RUH33" s="295"/>
      <c r="RUI33" s="295"/>
      <c r="RUJ33" s="295"/>
      <c r="RUK33" s="295"/>
      <c r="RUL33" s="295"/>
      <c r="RUM33" s="295"/>
      <c r="RUN33" s="295"/>
      <c r="RUO33" s="295"/>
      <c r="RUP33" s="295"/>
      <c r="RUQ33" s="295"/>
      <c r="RUR33" s="295"/>
      <c r="RUS33" s="295"/>
      <c r="RUT33" s="295"/>
      <c r="RUU33" s="295"/>
      <c r="RUV33" s="295"/>
      <c r="RUW33" s="295"/>
      <c r="RUX33" s="295"/>
      <c r="RUY33" s="295"/>
      <c r="RUZ33" s="295"/>
      <c r="RVA33" s="295"/>
      <c r="RVB33" s="295"/>
      <c r="RVC33" s="295"/>
      <c r="RVD33" s="295"/>
      <c r="RVE33" s="295"/>
      <c r="RVF33" s="295"/>
      <c r="RVG33" s="295"/>
      <c r="RVH33" s="295"/>
      <c r="RVI33" s="295"/>
      <c r="RVJ33" s="295"/>
      <c r="RVK33" s="295"/>
      <c r="RVL33" s="295"/>
      <c r="RVM33" s="295"/>
      <c r="RVN33" s="295"/>
      <c r="RVO33" s="295"/>
      <c r="RVP33" s="295"/>
      <c r="RVQ33" s="295"/>
      <c r="RVR33" s="295"/>
      <c r="RVS33" s="295"/>
      <c r="RVT33" s="295"/>
      <c r="RVU33" s="295"/>
      <c r="RVV33" s="295"/>
      <c r="RVW33" s="295"/>
      <c r="RVX33" s="295"/>
      <c r="RVY33" s="295"/>
      <c r="RVZ33" s="295"/>
      <c r="RWA33" s="295"/>
      <c r="RWB33" s="295"/>
      <c r="RWC33" s="295"/>
      <c r="RWD33" s="295"/>
      <c r="RWE33" s="295"/>
      <c r="RWF33" s="295"/>
      <c r="RWG33" s="295"/>
      <c r="RWH33" s="295"/>
      <c r="RWI33" s="295"/>
      <c r="RWJ33" s="295"/>
      <c r="RWK33" s="295"/>
      <c r="RWL33" s="295"/>
      <c r="RWM33" s="295"/>
      <c r="RWN33" s="295"/>
      <c r="RWO33" s="295"/>
      <c r="RWP33" s="295"/>
      <c r="RWQ33" s="295"/>
      <c r="RWR33" s="295"/>
      <c r="RWS33" s="295"/>
      <c r="RWT33" s="295"/>
      <c r="RWU33" s="295"/>
      <c r="RWV33" s="295"/>
      <c r="RWW33" s="295"/>
      <c r="RWX33" s="295"/>
      <c r="RWY33" s="295"/>
      <c r="RWZ33" s="295"/>
      <c r="RXA33" s="295"/>
      <c r="RXB33" s="295"/>
      <c r="RXC33" s="295"/>
      <c r="RXD33" s="295"/>
      <c r="RXE33" s="295"/>
      <c r="RXF33" s="295"/>
      <c r="RXG33" s="295"/>
      <c r="RXH33" s="295"/>
      <c r="RXI33" s="295"/>
      <c r="RXJ33" s="295"/>
      <c r="RXK33" s="295"/>
      <c r="RXL33" s="295"/>
      <c r="RXM33" s="295"/>
      <c r="RXN33" s="295"/>
      <c r="RXO33" s="295"/>
      <c r="RXP33" s="295"/>
      <c r="RXQ33" s="295"/>
      <c r="RXR33" s="295"/>
      <c r="RXS33" s="295"/>
      <c r="RXT33" s="295"/>
      <c r="RXU33" s="295"/>
      <c r="RXV33" s="295"/>
      <c r="RXW33" s="295"/>
      <c r="RXX33" s="295"/>
      <c r="RXY33" s="295"/>
      <c r="RXZ33" s="295"/>
      <c r="RYA33" s="295"/>
      <c r="RYB33" s="295"/>
      <c r="RYC33" s="295"/>
      <c r="RYD33" s="295"/>
      <c r="RYE33" s="295"/>
      <c r="RYF33" s="295"/>
      <c r="RYG33" s="295"/>
      <c r="RYH33" s="295"/>
      <c r="RYI33" s="295"/>
      <c r="RYJ33" s="295"/>
      <c r="RYK33" s="295"/>
      <c r="RYL33" s="295"/>
      <c r="RYM33" s="295"/>
      <c r="RYN33" s="295"/>
      <c r="RYO33" s="295"/>
      <c r="RYP33" s="295"/>
      <c r="RYQ33" s="295"/>
      <c r="RYR33" s="295"/>
      <c r="RYS33" s="295"/>
      <c r="RYT33" s="295"/>
      <c r="RYU33" s="295"/>
      <c r="RYV33" s="295"/>
      <c r="RYW33" s="295"/>
      <c r="RYX33" s="295"/>
      <c r="RYY33" s="295"/>
      <c r="RYZ33" s="295"/>
      <c r="RZA33" s="295"/>
      <c r="RZB33" s="295"/>
      <c r="RZC33" s="295"/>
      <c r="RZD33" s="295"/>
      <c r="RZE33" s="295"/>
      <c r="RZF33" s="295"/>
      <c r="RZG33" s="295"/>
      <c r="RZH33" s="295"/>
      <c r="RZI33" s="295"/>
      <c r="RZJ33" s="295"/>
      <c r="RZK33" s="295"/>
      <c r="RZL33" s="295"/>
      <c r="RZM33" s="295"/>
      <c r="RZN33" s="295"/>
      <c r="RZO33" s="295"/>
      <c r="RZP33" s="295"/>
      <c r="RZQ33" s="295"/>
      <c r="RZR33" s="295"/>
      <c r="RZS33" s="295"/>
      <c r="RZT33" s="295"/>
      <c r="RZU33" s="295"/>
      <c r="RZV33" s="295"/>
      <c r="RZW33" s="295"/>
      <c r="RZX33" s="295"/>
      <c r="RZY33" s="295"/>
      <c r="RZZ33" s="295"/>
      <c r="SAA33" s="295"/>
      <c r="SAB33" s="295"/>
      <c r="SAC33" s="295"/>
      <c r="SAD33" s="295"/>
      <c r="SAE33" s="295"/>
      <c r="SAF33" s="295"/>
      <c r="SAG33" s="295"/>
      <c r="SAH33" s="295"/>
      <c r="SAI33" s="295"/>
      <c r="SAJ33" s="295"/>
      <c r="SAK33" s="295"/>
      <c r="SAL33" s="295"/>
      <c r="SAM33" s="295"/>
      <c r="SAN33" s="295"/>
      <c r="SAO33" s="295"/>
      <c r="SAP33" s="295"/>
      <c r="SAQ33" s="295"/>
      <c r="SAR33" s="295"/>
      <c r="SAS33" s="295"/>
      <c r="SAT33" s="295"/>
      <c r="SAU33" s="295"/>
      <c r="SAV33" s="295"/>
      <c r="SAW33" s="295"/>
      <c r="SAX33" s="295"/>
      <c r="SAY33" s="295"/>
      <c r="SAZ33" s="295"/>
      <c r="SBA33" s="295"/>
      <c r="SBB33" s="295"/>
      <c r="SBC33" s="295"/>
      <c r="SBD33" s="295"/>
      <c r="SBE33" s="295"/>
      <c r="SBF33" s="295"/>
      <c r="SBG33" s="295"/>
      <c r="SBH33" s="295"/>
      <c r="SBI33" s="295"/>
      <c r="SBJ33" s="295"/>
      <c r="SBK33" s="295"/>
      <c r="SBL33" s="295"/>
      <c r="SBM33" s="295"/>
      <c r="SBN33" s="295"/>
      <c r="SBO33" s="295"/>
      <c r="SBP33" s="295"/>
      <c r="SBQ33" s="295"/>
      <c r="SBR33" s="295"/>
      <c r="SBS33" s="295"/>
      <c r="SBT33" s="295"/>
      <c r="SBU33" s="295"/>
      <c r="SBV33" s="295"/>
      <c r="SBW33" s="295"/>
      <c r="SBX33" s="295"/>
      <c r="SBY33" s="295"/>
      <c r="SBZ33" s="295"/>
      <c r="SCA33" s="295"/>
      <c r="SCB33" s="295"/>
      <c r="SCC33" s="295"/>
      <c r="SCD33" s="295"/>
      <c r="SCE33" s="295"/>
      <c r="SCF33" s="295"/>
      <c r="SCG33" s="295"/>
      <c r="SCH33" s="295"/>
      <c r="SCI33" s="295"/>
      <c r="SCJ33" s="295"/>
      <c r="SCK33" s="295"/>
      <c r="SCL33" s="295"/>
      <c r="SCM33" s="295"/>
      <c r="SCN33" s="295"/>
      <c r="SCO33" s="295"/>
      <c r="SCP33" s="295"/>
      <c r="SCQ33" s="295"/>
      <c r="SCR33" s="295"/>
      <c r="SCS33" s="295"/>
      <c r="SCT33" s="295"/>
      <c r="SCU33" s="295"/>
      <c r="SCV33" s="295"/>
      <c r="SCW33" s="295"/>
      <c r="SCX33" s="295"/>
      <c r="SCY33" s="295"/>
      <c r="SCZ33" s="295"/>
      <c r="SDA33" s="295"/>
      <c r="SDB33" s="295"/>
      <c r="SDC33" s="295"/>
      <c r="SDD33" s="295"/>
      <c r="SDE33" s="295"/>
      <c r="SDF33" s="295"/>
      <c r="SDG33" s="295"/>
      <c r="SDH33" s="295"/>
      <c r="SDI33" s="295"/>
      <c r="SDJ33" s="295"/>
      <c r="SDK33" s="295"/>
      <c r="SDL33" s="295"/>
      <c r="SDM33" s="295"/>
      <c r="SDN33" s="295"/>
      <c r="SDO33" s="295"/>
      <c r="SDP33" s="295"/>
      <c r="SDQ33" s="295"/>
      <c r="SDR33" s="295"/>
      <c r="SDS33" s="295"/>
      <c r="SDT33" s="295"/>
      <c r="SDU33" s="295"/>
      <c r="SDV33" s="295"/>
      <c r="SDW33" s="295"/>
      <c r="SDX33" s="295"/>
      <c r="SDY33" s="295"/>
      <c r="SDZ33" s="295"/>
      <c r="SEA33" s="295"/>
      <c r="SEB33" s="295"/>
      <c r="SEC33" s="295"/>
      <c r="SED33" s="295"/>
      <c r="SEE33" s="295"/>
      <c r="SEF33" s="295"/>
      <c r="SEG33" s="295"/>
      <c r="SEH33" s="295"/>
      <c r="SEI33" s="295"/>
      <c r="SEJ33" s="295"/>
      <c r="SEK33" s="295"/>
      <c r="SEL33" s="295"/>
      <c r="SEM33" s="295"/>
      <c r="SEN33" s="295"/>
      <c r="SEO33" s="295"/>
      <c r="SEP33" s="295"/>
      <c r="SEQ33" s="295"/>
      <c r="SER33" s="295"/>
      <c r="SES33" s="295"/>
      <c r="SET33" s="295"/>
      <c r="SEU33" s="295"/>
      <c r="SEV33" s="295"/>
      <c r="SEW33" s="295"/>
      <c r="SEX33" s="295"/>
      <c r="SEY33" s="295"/>
      <c r="SEZ33" s="295"/>
      <c r="SFA33" s="295"/>
      <c r="SFB33" s="295"/>
      <c r="SFC33" s="295"/>
      <c r="SFD33" s="295"/>
      <c r="SFE33" s="295"/>
      <c r="SFF33" s="295"/>
      <c r="SFG33" s="295"/>
      <c r="SFH33" s="295"/>
      <c r="SFI33" s="295"/>
      <c r="SFJ33" s="295"/>
      <c r="SFK33" s="295"/>
      <c r="SFL33" s="295"/>
      <c r="SFM33" s="295"/>
      <c r="SFN33" s="295"/>
      <c r="SFO33" s="295"/>
      <c r="SFP33" s="295"/>
      <c r="SFQ33" s="295"/>
      <c r="SFR33" s="295"/>
      <c r="SFS33" s="295"/>
      <c r="SFT33" s="295"/>
      <c r="SFU33" s="295"/>
      <c r="SFV33" s="295"/>
      <c r="SFW33" s="295"/>
      <c r="SFX33" s="295"/>
      <c r="SFY33" s="295"/>
      <c r="SFZ33" s="295"/>
      <c r="SGA33" s="295"/>
      <c r="SGB33" s="295"/>
      <c r="SGC33" s="295"/>
      <c r="SGD33" s="295"/>
      <c r="SGE33" s="295"/>
      <c r="SGF33" s="295"/>
      <c r="SGG33" s="295"/>
      <c r="SGH33" s="295"/>
      <c r="SGI33" s="295"/>
      <c r="SGJ33" s="295"/>
      <c r="SGK33" s="295"/>
      <c r="SGL33" s="295"/>
      <c r="SGM33" s="295"/>
      <c r="SGN33" s="295"/>
      <c r="SGO33" s="295"/>
      <c r="SGP33" s="295"/>
      <c r="SGQ33" s="295"/>
      <c r="SGR33" s="295"/>
      <c r="SGS33" s="295"/>
      <c r="SGT33" s="295"/>
      <c r="SGU33" s="295"/>
      <c r="SGV33" s="295"/>
      <c r="SGW33" s="295"/>
      <c r="SGX33" s="295"/>
      <c r="SGY33" s="295"/>
      <c r="SGZ33" s="295"/>
      <c r="SHA33" s="295"/>
      <c r="SHB33" s="295"/>
      <c r="SHC33" s="295"/>
      <c r="SHD33" s="295"/>
      <c r="SHE33" s="295"/>
      <c r="SHF33" s="295"/>
      <c r="SHG33" s="295"/>
      <c r="SHH33" s="295"/>
      <c r="SHI33" s="295"/>
      <c r="SHJ33" s="295"/>
      <c r="SHK33" s="295"/>
      <c r="SHL33" s="295"/>
      <c r="SHM33" s="295"/>
      <c r="SHN33" s="295"/>
      <c r="SHO33" s="295"/>
      <c r="SHP33" s="295"/>
      <c r="SHQ33" s="295"/>
      <c r="SHR33" s="295"/>
      <c r="SHS33" s="295"/>
      <c r="SHT33" s="295"/>
      <c r="SHU33" s="295"/>
      <c r="SHV33" s="295"/>
      <c r="SHW33" s="295"/>
      <c r="SHX33" s="295"/>
      <c r="SHY33" s="295"/>
      <c r="SHZ33" s="295"/>
      <c r="SIA33" s="295"/>
      <c r="SIB33" s="295"/>
      <c r="SIC33" s="295"/>
      <c r="SID33" s="295"/>
      <c r="SIE33" s="295"/>
      <c r="SIF33" s="295"/>
      <c r="SIG33" s="295"/>
      <c r="SIH33" s="295"/>
      <c r="SII33" s="295"/>
      <c r="SIJ33" s="295"/>
      <c r="SIK33" s="295"/>
      <c r="SIL33" s="295"/>
      <c r="SIM33" s="295"/>
      <c r="SIN33" s="295"/>
      <c r="SIO33" s="295"/>
      <c r="SIP33" s="295"/>
      <c r="SIQ33" s="295"/>
      <c r="SIR33" s="295"/>
      <c r="SIS33" s="295"/>
      <c r="SIT33" s="295"/>
      <c r="SIU33" s="295"/>
      <c r="SIV33" s="295"/>
      <c r="SIW33" s="295"/>
      <c r="SIX33" s="295"/>
      <c r="SIY33" s="295"/>
      <c r="SIZ33" s="295"/>
      <c r="SJA33" s="295"/>
      <c r="SJB33" s="295"/>
      <c r="SJC33" s="295"/>
      <c r="SJD33" s="295"/>
      <c r="SJE33" s="295"/>
      <c r="SJF33" s="295"/>
      <c r="SJG33" s="295"/>
      <c r="SJH33" s="295"/>
      <c r="SJI33" s="295"/>
      <c r="SJJ33" s="295"/>
      <c r="SJK33" s="295"/>
      <c r="SJL33" s="295"/>
      <c r="SJM33" s="295"/>
      <c r="SJN33" s="295"/>
      <c r="SJO33" s="295"/>
      <c r="SJP33" s="295"/>
      <c r="SJQ33" s="295"/>
      <c r="SJR33" s="295"/>
      <c r="SJS33" s="295"/>
      <c r="SJT33" s="295"/>
      <c r="SJU33" s="295"/>
      <c r="SJV33" s="295"/>
      <c r="SJW33" s="295"/>
      <c r="SJX33" s="295"/>
      <c r="SJY33" s="295"/>
      <c r="SJZ33" s="295"/>
      <c r="SKA33" s="295"/>
      <c r="SKB33" s="295"/>
      <c r="SKC33" s="295"/>
      <c r="SKD33" s="295"/>
      <c r="SKE33" s="295"/>
      <c r="SKF33" s="295"/>
      <c r="SKG33" s="295"/>
      <c r="SKH33" s="295"/>
      <c r="SKI33" s="295"/>
      <c r="SKJ33" s="295"/>
      <c r="SKK33" s="295"/>
      <c r="SKL33" s="295"/>
      <c r="SKM33" s="295"/>
      <c r="SKN33" s="295"/>
      <c r="SKO33" s="295"/>
      <c r="SKP33" s="295"/>
      <c r="SKQ33" s="295"/>
      <c r="SKR33" s="295"/>
      <c r="SKS33" s="295"/>
      <c r="SKT33" s="295"/>
      <c r="SKU33" s="295"/>
      <c r="SKV33" s="295"/>
      <c r="SKW33" s="295"/>
      <c r="SKX33" s="295"/>
      <c r="SKY33" s="295"/>
      <c r="SKZ33" s="295"/>
      <c r="SLA33" s="295"/>
      <c r="SLB33" s="295"/>
      <c r="SLC33" s="295"/>
      <c r="SLD33" s="295"/>
      <c r="SLE33" s="295"/>
      <c r="SLF33" s="295"/>
      <c r="SLG33" s="295"/>
      <c r="SLH33" s="295"/>
      <c r="SLI33" s="295"/>
      <c r="SLJ33" s="295"/>
      <c r="SLK33" s="295"/>
      <c r="SLL33" s="295"/>
      <c r="SLM33" s="295"/>
      <c r="SLN33" s="295"/>
      <c r="SLO33" s="295"/>
      <c r="SLP33" s="295"/>
      <c r="SLQ33" s="295"/>
      <c r="SLR33" s="295"/>
      <c r="SLS33" s="295"/>
      <c r="SLT33" s="295"/>
      <c r="SLU33" s="295"/>
      <c r="SLV33" s="295"/>
      <c r="SLW33" s="295"/>
      <c r="SLX33" s="295"/>
      <c r="SLY33" s="295"/>
      <c r="SLZ33" s="295"/>
      <c r="SMA33" s="295"/>
      <c r="SMB33" s="295"/>
      <c r="SMC33" s="295"/>
      <c r="SMD33" s="295"/>
      <c r="SME33" s="295"/>
      <c r="SMF33" s="295"/>
      <c r="SMG33" s="295"/>
      <c r="SMH33" s="295"/>
      <c r="SMI33" s="295"/>
      <c r="SMJ33" s="295"/>
      <c r="SMK33" s="295"/>
      <c r="SML33" s="295"/>
      <c r="SMM33" s="295"/>
      <c r="SMN33" s="295"/>
      <c r="SMO33" s="295"/>
      <c r="SMP33" s="295"/>
      <c r="SMQ33" s="295"/>
      <c r="SMR33" s="295"/>
      <c r="SMS33" s="295"/>
      <c r="SMT33" s="295"/>
      <c r="SMU33" s="295"/>
      <c r="SMV33" s="295"/>
      <c r="SMW33" s="295"/>
      <c r="SMX33" s="295"/>
      <c r="SMY33" s="295"/>
      <c r="SMZ33" s="295"/>
      <c r="SNA33" s="295"/>
      <c r="SNB33" s="295"/>
      <c r="SNC33" s="295"/>
      <c r="SND33" s="295"/>
      <c r="SNE33" s="295"/>
      <c r="SNF33" s="295"/>
      <c r="SNG33" s="295"/>
      <c r="SNH33" s="295"/>
      <c r="SNI33" s="295"/>
      <c r="SNJ33" s="295"/>
      <c r="SNK33" s="295"/>
      <c r="SNL33" s="295"/>
      <c r="SNM33" s="295"/>
      <c r="SNN33" s="295"/>
      <c r="SNO33" s="295"/>
      <c r="SNP33" s="295"/>
      <c r="SNQ33" s="295"/>
      <c r="SNR33" s="295"/>
      <c r="SNS33" s="295"/>
      <c r="SNT33" s="295"/>
      <c r="SNU33" s="295"/>
      <c r="SNV33" s="295"/>
      <c r="SNW33" s="295"/>
      <c r="SNX33" s="295"/>
      <c r="SNY33" s="295"/>
      <c r="SNZ33" s="295"/>
      <c r="SOA33" s="295"/>
      <c r="SOB33" s="295"/>
      <c r="SOC33" s="295"/>
      <c r="SOD33" s="295"/>
      <c r="SOE33" s="295"/>
      <c r="SOF33" s="295"/>
      <c r="SOG33" s="295"/>
      <c r="SOH33" s="295"/>
      <c r="SOI33" s="295"/>
      <c r="SOJ33" s="295"/>
      <c r="SOK33" s="295"/>
      <c r="SOL33" s="295"/>
      <c r="SOM33" s="295"/>
      <c r="SON33" s="295"/>
      <c r="SOO33" s="295"/>
      <c r="SOP33" s="295"/>
      <c r="SOQ33" s="295"/>
      <c r="SOR33" s="295"/>
      <c r="SOS33" s="295"/>
      <c r="SOT33" s="295"/>
      <c r="SOU33" s="295"/>
      <c r="SOV33" s="295"/>
      <c r="SOW33" s="295"/>
      <c r="SOX33" s="295"/>
      <c r="SOY33" s="295"/>
      <c r="SOZ33" s="295"/>
      <c r="SPA33" s="295"/>
      <c r="SPB33" s="295"/>
      <c r="SPC33" s="295"/>
      <c r="SPD33" s="295"/>
      <c r="SPE33" s="295"/>
      <c r="SPF33" s="295"/>
      <c r="SPG33" s="295"/>
      <c r="SPH33" s="295"/>
      <c r="SPI33" s="295"/>
      <c r="SPJ33" s="295"/>
      <c r="SPK33" s="295"/>
      <c r="SPL33" s="295"/>
      <c r="SPM33" s="295"/>
      <c r="SPN33" s="295"/>
      <c r="SPO33" s="295"/>
      <c r="SPP33" s="295"/>
      <c r="SPQ33" s="295"/>
      <c r="SPR33" s="295"/>
      <c r="SPS33" s="295"/>
      <c r="SPT33" s="295"/>
      <c r="SPU33" s="295"/>
      <c r="SPV33" s="295"/>
      <c r="SPW33" s="295"/>
      <c r="SPX33" s="295"/>
      <c r="SPY33" s="295"/>
      <c r="SPZ33" s="295"/>
      <c r="SQA33" s="295"/>
      <c r="SQB33" s="295"/>
      <c r="SQC33" s="295"/>
      <c r="SQD33" s="295"/>
      <c r="SQE33" s="295"/>
      <c r="SQF33" s="295"/>
      <c r="SQG33" s="295"/>
      <c r="SQH33" s="295"/>
      <c r="SQI33" s="295"/>
      <c r="SQJ33" s="295"/>
      <c r="SQK33" s="295"/>
      <c r="SQL33" s="295"/>
      <c r="SQM33" s="295"/>
      <c r="SQN33" s="295"/>
      <c r="SQO33" s="295"/>
      <c r="SQP33" s="295"/>
      <c r="SQQ33" s="295"/>
      <c r="SQR33" s="295"/>
      <c r="SQS33" s="295"/>
      <c r="SQT33" s="295"/>
      <c r="SQU33" s="295"/>
      <c r="SQV33" s="295"/>
      <c r="SQW33" s="295"/>
      <c r="SQX33" s="295"/>
      <c r="SQY33" s="295"/>
      <c r="SQZ33" s="295"/>
      <c r="SRA33" s="295"/>
      <c r="SRB33" s="295"/>
      <c r="SRC33" s="295"/>
      <c r="SRD33" s="295"/>
      <c r="SRE33" s="295"/>
      <c r="SRF33" s="295"/>
      <c r="SRG33" s="295"/>
      <c r="SRH33" s="295"/>
      <c r="SRI33" s="295"/>
      <c r="SRJ33" s="295"/>
      <c r="SRK33" s="295"/>
      <c r="SRL33" s="295"/>
      <c r="SRM33" s="295"/>
      <c r="SRN33" s="295"/>
      <c r="SRO33" s="295"/>
      <c r="SRP33" s="295"/>
      <c r="SRQ33" s="295"/>
      <c r="SRR33" s="295"/>
      <c r="SRS33" s="295"/>
      <c r="SRT33" s="295"/>
      <c r="SRU33" s="295"/>
      <c r="SRV33" s="295"/>
      <c r="SRW33" s="295"/>
      <c r="SRX33" s="295"/>
      <c r="SRY33" s="295"/>
      <c r="SRZ33" s="295"/>
      <c r="SSA33" s="295"/>
      <c r="SSB33" s="295"/>
      <c r="SSC33" s="295"/>
      <c r="SSD33" s="295"/>
      <c r="SSE33" s="295"/>
      <c r="SSF33" s="295"/>
      <c r="SSG33" s="295"/>
      <c r="SSH33" s="295"/>
      <c r="SSI33" s="295"/>
      <c r="SSJ33" s="295"/>
      <c r="SSK33" s="295"/>
      <c r="SSL33" s="295"/>
      <c r="SSM33" s="295"/>
      <c r="SSN33" s="295"/>
      <c r="SSO33" s="295"/>
      <c r="SSP33" s="295"/>
      <c r="SSQ33" s="295"/>
      <c r="SSR33" s="295"/>
      <c r="SSS33" s="295"/>
      <c r="SST33" s="295"/>
      <c r="SSU33" s="295"/>
      <c r="SSV33" s="295"/>
      <c r="SSW33" s="295"/>
      <c r="SSX33" s="295"/>
      <c r="SSY33" s="295"/>
      <c r="SSZ33" s="295"/>
      <c r="STA33" s="295"/>
      <c r="STB33" s="295"/>
      <c r="STC33" s="295"/>
      <c r="STD33" s="295"/>
      <c r="STE33" s="295"/>
      <c r="STF33" s="295"/>
      <c r="STG33" s="295"/>
      <c r="STH33" s="295"/>
      <c r="STI33" s="295"/>
      <c r="STJ33" s="295"/>
      <c r="STK33" s="295"/>
      <c r="STL33" s="295"/>
      <c r="STM33" s="295"/>
      <c r="STN33" s="295"/>
      <c r="STO33" s="295"/>
      <c r="STP33" s="295"/>
      <c r="STQ33" s="295"/>
      <c r="STR33" s="295"/>
      <c r="STS33" s="295"/>
      <c r="STT33" s="295"/>
      <c r="STU33" s="295"/>
      <c r="STV33" s="295"/>
      <c r="STW33" s="295"/>
      <c r="STX33" s="295"/>
      <c r="STY33" s="295"/>
      <c r="STZ33" s="295"/>
      <c r="SUA33" s="295"/>
      <c r="SUB33" s="295"/>
      <c r="SUC33" s="295"/>
      <c r="SUD33" s="295"/>
      <c r="SUE33" s="295"/>
      <c r="SUF33" s="295"/>
      <c r="SUG33" s="295"/>
      <c r="SUH33" s="295"/>
      <c r="SUI33" s="295"/>
      <c r="SUJ33" s="295"/>
      <c r="SUK33" s="295"/>
      <c r="SUL33" s="295"/>
      <c r="SUM33" s="295"/>
      <c r="SUN33" s="295"/>
      <c r="SUO33" s="295"/>
      <c r="SUP33" s="295"/>
      <c r="SUQ33" s="295"/>
      <c r="SUR33" s="295"/>
      <c r="SUS33" s="295"/>
      <c r="SUT33" s="295"/>
      <c r="SUU33" s="295"/>
      <c r="SUV33" s="295"/>
      <c r="SUW33" s="295"/>
      <c r="SUX33" s="295"/>
      <c r="SUY33" s="295"/>
      <c r="SUZ33" s="295"/>
      <c r="SVA33" s="295"/>
      <c r="SVB33" s="295"/>
      <c r="SVC33" s="295"/>
      <c r="SVD33" s="295"/>
      <c r="SVE33" s="295"/>
      <c r="SVF33" s="295"/>
      <c r="SVG33" s="295"/>
      <c r="SVH33" s="295"/>
      <c r="SVI33" s="295"/>
      <c r="SVJ33" s="295"/>
      <c r="SVK33" s="295"/>
      <c r="SVL33" s="295"/>
      <c r="SVM33" s="295"/>
      <c r="SVN33" s="295"/>
      <c r="SVO33" s="295"/>
      <c r="SVP33" s="295"/>
      <c r="SVQ33" s="295"/>
      <c r="SVR33" s="295"/>
      <c r="SVS33" s="295"/>
      <c r="SVT33" s="295"/>
      <c r="SVU33" s="295"/>
      <c r="SVV33" s="295"/>
      <c r="SVW33" s="295"/>
      <c r="SVX33" s="295"/>
      <c r="SVY33" s="295"/>
      <c r="SVZ33" s="295"/>
      <c r="SWA33" s="295"/>
      <c r="SWB33" s="295"/>
      <c r="SWC33" s="295"/>
      <c r="SWD33" s="295"/>
      <c r="SWE33" s="295"/>
      <c r="SWF33" s="295"/>
      <c r="SWG33" s="295"/>
      <c r="SWH33" s="295"/>
      <c r="SWI33" s="295"/>
      <c r="SWJ33" s="295"/>
      <c r="SWK33" s="295"/>
      <c r="SWL33" s="295"/>
      <c r="SWM33" s="295"/>
      <c r="SWN33" s="295"/>
      <c r="SWO33" s="295"/>
      <c r="SWP33" s="295"/>
      <c r="SWQ33" s="295"/>
      <c r="SWR33" s="295"/>
      <c r="SWS33" s="295"/>
      <c r="SWT33" s="295"/>
      <c r="SWU33" s="295"/>
      <c r="SWV33" s="295"/>
      <c r="SWW33" s="295"/>
      <c r="SWX33" s="295"/>
      <c r="SWY33" s="295"/>
      <c r="SWZ33" s="295"/>
      <c r="SXA33" s="295"/>
      <c r="SXB33" s="295"/>
      <c r="SXC33" s="295"/>
      <c r="SXD33" s="295"/>
      <c r="SXE33" s="295"/>
      <c r="SXF33" s="295"/>
      <c r="SXG33" s="295"/>
      <c r="SXH33" s="295"/>
      <c r="SXI33" s="295"/>
      <c r="SXJ33" s="295"/>
      <c r="SXK33" s="295"/>
      <c r="SXL33" s="295"/>
      <c r="SXM33" s="295"/>
      <c r="SXN33" s="295"/>
      <c r="SXO33" s="295"/>
      <c r="SXP33" s="295"/>
      <c r="SXQ33" s="295"/>
      <c r="SXR33" s="295"/>
      <c r="SXS33" s="295"/>
      <c r="SXT33" s="295"/>
      <c r="SXU33" s="295"/>
      <c r="SXV33" s="295"/>
      <c r="SXW33" s="295"/>
      <c r="SXX33" s="295"/>
      <c r="SXY33" s="295"/>
      <c r="SXZ33" s="295"/>
      <c r="SYA33" s="295"/>
      <c r="SYB33" s="295"/>
      <c r="SYC33" s="295"/>
      <c r="SYD33" s="295"/>
      <c r="SYE33" s="295"/>
      <c r="SYF33" s="295"/>
      <c r="SYG33" s="295"/>
      <c r="SYH33" s="295"/>
      <c r="SYI33" s="295"/>
      <c r="SYJ33" s="295"/>
      <c r="SYK33" s="295"/>
      <c r="SYL33" s="295"/>
      <c r="SYM33" s="295"/>
      <c r="SYN33" s="295"/>
      <c r="SYO33" s="295"/>
      <c r="SYP33" s="295"/>
      <c r="SYQ33" s="295"/>
      <c r="SYR33" s="295"/>
      <c r="SYS33" s="295"/>
      <c r="SYT33" s="295"/>
      <c r="SYU33" s="295"/>
      <c r="SYV33" s="295"/>
      <c r="SYW33" s="295"/>
      <c r="SYX33" s="295"/>
      <c r="SYY33" s="295"/>
      <c r="SYZ33" s="295"/>
      <c r="SZA33" s="295"/>
      <c r="SZB33" s="295"/>
      <c r="SZC33" s="295"/>
      <c r="SZD33" s="295"/>
      <c r="SZE33" s="295"/>
      <c r="SZF33" s="295"/>
      <c r="SZG33" s="295"/>
      <c r="SZH33" s="295"/>
      <c r="SZI33" s="295"/>
      <c r="SZJ33" s="295"/>
      <c r="SZK33" s="295"/>
      <c r="SZL33" s="295"/>
      <c r="SZM33" s="295"/>
      <c r="SZN33" s="295"/>
      <c r="SZO33" s="295"/>
      <c r="SZP33" s="295"/>
      <c r="SZQ33" s="295"/>
      <c r="SZR33" s="295"/>
      <c r="SZS33" s="295"/>
      <c r="SZT33" s="295"/>
      <c r="SZU33" s="295"/>
      <c r="SZV33" s="295"/>
      <c r="SZW33" s="295"/>
      <c r="SZX33" s="295"/>
      <c r="SZY33" s="295"/>
      <c r="SZZ33" s="295"/>
      <c r="TAA33" s="295"/>
      <c r="TAB33" s="295"/>
      <c r="TAC33" s="295"/>
      <c r="TAD33" s="295"/>
      <c r="TAE33" s="295"/>
      <c r="TAF33" s="295"/>
      <c r="TAG33" s="295"/>
      <c r="TAH33" s="295"/>
      <c r="TAI33" s="295"/>
      <c r="TAJ33" s="295"/>
      <c r="TAK33" s="295"/>
      <c r="TAL33" s="295"/>
      <c r="TAM33" s="295"/>
      <c r="TAN33" s="295"/>
      <c r="TAO33" s="295"/>
      <c r="TAP33" s="295"/>
      <c r="TAQ33" s="295"/>
      <c r="TAR33" s="295"/>
      <c r="TAS33" s="295"/>
      <c r="TAT33" s="295"/>
      <c r="TAU33" s="295"/>
      <c r="TAV33" s="295"/>
      <c r="TAW33" s="295"/>
      <c r="TAX33" s="295"/>
      <c r="TAY33" s="295"/>
      <c r="TAZ33" s="295"/>
      <c r="TBA33" s="295"/>
      <c r="TBB33" s="295"/>
      <c r="TBC33" s="295"/>
      <c r="TBD33" s="295"/>
      <c r="TBE33" s="295"/>
      <c r="TBF33" s="295"/>
      <c r="TBG33" s="295"/>
      <c r="TBH33" s="295"/>
      <c r="TBI33" s="295"/>
      <c r="TBJ33" s="295"/>
      <c r="TBK33" s="295"/>
      <c r="TBL33" s="295"/>
      <c r="TBM33" s="295"/>
      <c r="TBN33" s="295"/>
      <c r="TBO33" s="295"/>
      <c r="TBP33" s="295"/>
      <c r="TBQ33" s="295"/>
      <c r="TBR33" s="295"/>
      <c r="TBS33" s="295"/>
      <c r="TBT33" s="295"/>
      <c r="TBU33" s="295"/>
      <c r="TBV33" s="295"/>
      <c r="TBW33" s="295"/>
      <c r="TBX33" s="295"/>
      <c r="TBY33" s="295"/>
      <c r="TBZ33" s="295"/>
      <c r="TCA33" s="295"/>
      <c r="TCB33" s="295"/>
      <c r="TCC33" s="295"/>
      <c r="TCD33" s="295"/>
      <c r="TCE33" s="295"/>
      <c r="TCF33" s="295"/>
      <c r="TCG33" s="295"/>
      <c r="TCH33" s="295"/>
      <c r="TCI33" s="295"/>
      <c r="TCJ33" s="295"/>
      <c r="TCK33" s="295"/>
      <c r="TCL33" s="295"/>
      <c r="TCM33" s="295"/>
      <c r="TCN33" s="295"/>
      <c r="TCO33" s="295"/>
      <c r="TCP33" s="295"/>
      <c r="TCQ33" s="295"/>
      <c r="TCR33" s="295"/>
      <c r="TCS33" s="295"/>
      <c r="TCT33" s="295"/>
      <c r="TCU33" s="295"/>
      <c r="TCV33" s="295"/>
      <c r="TCW33" s="295"/>
      <c r="TCX33" s="295"/>
      <c r="TCY33" s="295"/>
      <c r="TCZ33" s="295"/>
      <c r="TDA33" s="295"/>
      <c r="TDB33" s="295"/>
      <c r="TDC33" s="295"/>
      <c r="TDD33" s="295"/>
      <c r="TDE33" s="295"/>
      <c r="TDF33" s="295"/>
      <c r="TDG33" s="295"/>
      <c r="TDH33" s="295"/>
      <c r="TDI33" s="295"/>
      <c r="TDJ33" s="295"/>
      <c r="TDK33" s="295"/>
      <c r="TDL33" s="295"/>
      <c r="TDM33" s="295"/>
      <c r="TDN33" s="295"/>
      <c r="TDO33" s="295"/>
      <c r="TDP33" s="295"/>
      <c r="TDQ33" s="295"/>
      <c r="TDR33" s="295"/>
      <c r="TDS33" s="295"/>
      <c r="TDT33" s="295"/>
      <c r="TDU33" s="295"/>
      <c r="TDV33" s="295"/>
      <c r="TDW33" s="295"/>
      <c r="TDX33" s="295"/>
      <c r="TDY33" s="295"/>
      <c r="TDZ33" s="295"/>
      <c r="TEA33" s="295"/>
      <c r="TEB33" s="295"/>
      <c r="TEC33" s="295"/>
      <c r="TED33" s="295"/>
      <c r="TEE33" s="295"/>
      <c r="TEF33" s="295"/>
      <c r="TEG33" s="295"/>
      <c r="TEH33" s="295"/>
      <c r="TEI33" s="295"/>
      <c r="TEJ33" s="295"/>
      <c r="TEK33" s="295"/>
      <c r="TEL33" s="295"/>
      <c r="TEM33" s="295"/>
      <c r="TEN33" s="295"/>
      <c r="TEO33" s="295"/>
      <c r="TEP33" s="295"/>
      <c r="TEQ33" s="295"/>
      <c r="TER33" s="295"/>
      <c r="TES33" s="295"/>
      <c r="TET33" s="295"/>
      <c r="TEU33" s="295"/>
      <c r="TEV33" s="295"/>
      <c r="TEW33" s="295"/>
      <c r="TEX33" s="295"/>
      <c r="TEY33" s="295"/>
      <c r="TEZ33" s="295"/>
      <c r="TFA33" s="295"/>
      <c r="TFB33" s="295"/>
      <c r="TFC33" s="295"/>
      <c r="TFD33" s="295"/>
      <c r="TFE33" s="295"/>
      <c r="TFF33" s="295"/>
      <c r="TFG33" s="295"/>
      <c r="TFH33" s="295"/>
      <c r="TFI33" s="295"/>
      <c r="TFJ33" s="295"/>
      <c r="TFK33" s="295"/>
      <c r="TFL33" s="295"/>
      <c r="TFM33" s="295"/>
      <c r="TFN33" s="295"/>
      <c r="TFO33" s="295"/>
      <c r="TFP33" s="295"/>
      <c r="TFQ33" s="295"/>
      <c r="TFR33" s="295"/>
      <c r="TFS33" s="295"/>
      <c r="TFT33" s="295"/>
      <c r="TFU33" s="295"/>
      <c r="TFV33" s="295"/>
      <c r="TFW33" s="295"/>
      <c r="TFX33" s="295"/>
      <c r="TFY33" s="295"/>
      <c r="TFZ33" s="295"/>
      <c r="TGA33" s="295"/>
      <c r="TGB33" s="295"/>
      <c r="TGC33" s="295"/>
      <c r="TGD33" s="295"/>
      <c r="TGE33" s="295"/>
      <c r="TGF33" s="295"/>
      <c r="TGG33" s="295"/>
      <c r="TGH33" s="295"/>
      <c r="TGI33" s="295"/>
      <c r="TGJ33" s="295"/>
      <c r="TGK33" s="295"/>
      <c r="TGL33" s="295"/>
      <c r="TGM33" s="295"/>
      <c r="TGN33" s="295"/>
      <c r="TGO33" s="295"/>
      <c r="TGP33" s="295"/>
      <c r="TGQ33" s="295"/>
      <c r="TGR33" s="295"/>
      <c r="TGS33" s="295"/>
      <c r="TGT33" s="295"/>
      <c r="TGU33" s="295"/>
      <c r="TGV33" s="295"/>
      <c r="TGW33" s="295"/>
      <c r="TGX33" s="295"/>
      <c r="TGY33" s="295"/>
      <c r="TGZ33" s="295"/>
      <c r="THA33" s="295"/>
      <c r="THB33" s="295"/>
      <c r="THC33" s="295"/>
      <c r="THD33" s="295"/>
      <c r="THE33" s="295"/>
      <c r="THF33" s="295"/>
      <c r="THG33" s="295"/>
      <c r="THH33" s="295"/>
      <c r="THI33" s="295"/>
      <c r="THJ33" s="295"/>
      <c r="THK33" s="295"/>
      <c r="THL33" s="295"/>
      <c r="THM33" s="295"/>
      <c r="THN33" s="295"/>
      <c r="THO33" s="295"/>
      <c r="THP33" s="295"/>
      <c r="THQ33" s="295"/>
      <c r="THR33" s="295"/>
      <c r="THS33" s="295"/>
      <c r="THT33" s="295"/>
      <c r="THU33" s="295"/>
      <c r="THV33" s="295"/>
      <c r="THW33" s="295"/>
      <c r="THX33" s="295"/>
      <c r="THY33" s="295"/>
      <c r="THZ33" s="295"/>
      <c r="TIA33" s="295"/>
      <c r="TIB33" s="295"/>
      <c r="TIC33" s="295"/>
      <c r="TID33" s="295"/>
      <c r="TIE33" s="295"/>
      <c r="TIF33" s="295"/>
      <c r="TIG33" s="295"/>
      <c r="TIH33" s="295"/>
      <c r="TII33" s="295"/>
      <c r="TIJ33" s="295"/>
      <c r="TIK33" s="295"/>
      <c r="TIL33" s="295"/>
      <c r="TIM33" s="295"/>
      <c r="TIN33" s="295"/>
      <c r="TIO33" s="295"/>
      <c r="TIP33" s="295"/>
      <c r="TIQ33" s="295"/>
      <c r="TIR33" s="295"/>
      <c r="TIS33" s="295"/>
      <c r="TIT33" s="295"/>
      <c r="TIU33" s="295"/>
      <c r="TIV33" s="295"/>
      <c r="TIW33" s="295"/>
      <c r="TIX33" s="295"/>
      <c r="TIY33" s="295"/>
      <c r="TIZ33" s="295"/>
      <c r="TJA33" s="295"/>
      <c r="TJB33" s="295"/>
      <c r="TJC33" s="295"/>
      <c r="TJD33" s="295"/>
      <c r="TJE33" s="295"/>
      <c r="TJF33" s="295"/>
      <c r="TJG33" s="295"/>
      <c r="TJH33" s="295"/>
      <c r="TJI33" s="295"/>
      <c r="TJJ33" s="295"/>
      <c r="TJK33" s="295"/>
      <c r="TJL33" s="295"/>
      <c r="TJM33" s="295"/>
      <c r="TJN33" s="295"/>
      <c r="TJO33" s="295"/>
      <c r="TJP33" s="295"/>
      <c r="TJQ33" s="295"/>
      <c r="TJR33" s="295"/>
      <c r="TJS33" s="295"/>
      <c r="TJT33" s="295"/>
      <c r="TJU33" s="295"/>
      <c r="TJV33" s="295"/>
      <c r="TJW33" s="295"/>
      <c r="TJX33" s="295"/>
      <c r="TJY33" s="295"/>
      <c r="TJZ33" s="295"/>
      <c r="TKA33" s="295"/>
      <c r="TKB33" s="295"/>
      <c r="TKC33" s="295"/>
      <c r="TKD33" s="295"/>
      <c r="TKE33" s="295"/>
      <c r="TKF33" s="295"/>
      <c r="TKG33" s="295"/>
      <c r="TKH33" s="295"/>
      <c r="TKI33" s="295"/>
      <c r="TKJ33" s="295"/>
      <c r="TKK33" s="295"/>
      <c r="TKL33" s="295"/>
      <c r="TKM33" s="295"/>
      <c r="TKN33" s="295"/>
      <c r="TKO33" s="295"/>
      <c r="TKP33" s="295"/>
      <c r="TKQ33" s="295"/>
      <c r="TKR33" s="295"/>
      <c r="TKS33" s="295"/>
      <c r="TKT33" s="295"/>
      <c r="TKU33" s="295"/>
      <c r="TKV33" s="295"/>
      <c r="TKW33" s="295"/>
      <c r="TKX33" s="295"/>
      <c r="TKY33" s="295"/>
      <c r="TKZ33" s="295"/>
      <c r="TLA33" s="295"/>
      <c r="TLB33" s="295"/>
      <c r="TLC33" s="295"/>
      <c r="TLD33" s="295"/>
      <c r="TLE33" s="295"/>
      <c r="TLF33" s="295"/>
      <c r="TLG33" s="295"/>
      <c r="TLH33" s="295"/>
      <c r="TLI33" s="295"/>
      <c r="TLJ33" s="295"/>
      <c r="TLK33" s="295"/>
      <c r="TLL33" s="295"/>
      <c r="TLM33" s="295"/>
      <c r="TLN33" s="295"/>
      <c r="TLO33" s="295"/>
      <c r="TLP33" s="295"/>
      <c r="TLQ33" s="295"/>
      <c r="TLR33" s="295"/>
      <c r="TLS33" s="295"/>
      <c r="TLT33" s="295"/>
      <c r="TLU33" s="295"/>
      <c r="TLV33" s="295"/>
      <c r="TLW33" s="295"/>
      <c r="TLX33" s="295"/>
      <c r="TLY33" s="295"/>
      <c r="TLZ33" s="295"/>
      <c r="TMA33" s="295"/>
      <c r="TMB33" s="295"/>
      <c r="TMC33" s="295"/>
      <c r="TMD33" s="295"/>
      <c r="TME33" s="295"/>
      <c r="TMF33" s="295"/>
      <c r="TMG33" s="295"/>
      <c r="TMH33" s="295"/>
      <c r="TMI33" s="295"/>
      <c r="TMJ33" s="295"/>
      <c r="TMK33" s="295"/>
      <c r="TML33" s="295"/>
      <c r="TMM33" s="295"/>
      <c r="TMN33" s="295"/>
      <c r="TMO33" s="295"/>
      <c r="TMP33" s="295"/>
      <c r="TMQ33" s="295"/>
      <c r="TMR33" s="295"/>
      <c r="TMS33" s="295"/>
      <c r="TMT33" s="295"/>
      <c r="TMU33" s="295"/>
      <c r="TMV33" s="295"/>
      <c r="TMW33" s="295"/>
      <c r="TMX33" s="295"/>
      <c r="TMY33" s="295"/>
      <c r="TMZ33" s="295"/>
      <c r="TNA33" s="295"/>
      <c r="TNB33" s="295"/>
      <c r="TNC33" s="295"/>
      <c r="TND33" s="295"/>
      <c r="TNE33" s="295"/>
      <c r="TNF33" s="295"/>
      <c r="TNG33" s="295"/>
      <c r="TNH33" s="295"/>
      <c r="TNI33" s="295"/>
      <c r="TNJ33" s="295"/>
      <c r="TNK33" s="295"/>
      <c r="TNL33" s="295"/>
      <c r="TNM33" s="295"/>
      <c r="TNN33" s="295"/>
      <c r="TNO33" s="295"/>
      <c r="TNP33" s="295"/>
      <c r="TNQ33" s="295"/>
      <c r="TNR33" s="295"/>
      <c r="TNS33" s="295"/>
      <c r="TNT33" s="295"/>
      <c r="TNU33" s="295"/>
      <c r="TNV33" s="295"/>
      <c r="TNW33" s="295"/>
      <c r="TNX33" s="295"/>
      <c r="TNY33" s="295"/>
      <c r="TNZ33" s="295"/>
      <c r="TOA33" s="295"/>
      <c r="TOB33" s="295"/>
      <c r="TOC33" s="295"/>
      <c r="TOD33" s="295"/>
      <c r="TOE33" s="295"/>
      <c r="TOF33" s="295"/>
      <c r="TOG33" s="295"/>
      <c r="TOH33" s="295"/>
      <c r="TOI33" s="295"/>
      <c r="TOJ33" s="295"/>
      <c r="TOK33" s="295"/>
      <c r="TOL33" s="295"/>
      <c r="TOM33" s="295"/>
      <c r="TON33" s="295"/>
      <c r="TOO33" s="295"/>
      <c r="TOP33" s="295"/>
      <c r="TOQ33" s="295"/>
      <c r="TOR33" s="295"/>
      <c r="TOS33" s="295"/>
      <c r="TOT33" s="295"/>
      <c r="TOU33" s="295"/>
      <c r="TOV33" s="295"/>
      <c r="TOW33" s="295"/>
      <c r="TOX33" s="295"/>
      <c r="TOY33" s="295"/>
      <c r="TOZ33" s="295"/>
      <c r="TPA33" s="295"/>
      <c r="TPB33" s="295"/>
      <c r="TPC33" s="295"/>
      <c r="TPD33" s="295"/>
      <c r="TPE33" s="295"/>
      <c r="TPF33" s="295"/>
      <c r="TPG33" s="295"/>
      <c r="TPH33" s="295"/>
      <c r="TPI33" s="295"/>
      <c r="TPJ33" s="295"/>
      <c r="TPK33" s="295"/>
      <c r="TPL33" s="295"/>
      <c r="TPM33" s="295"/>
      <c r="TPN33" s="295"/>
      <c r="TPO33" s="295"/>
      <c r="TPP33" s="295"/>
      <c r="TPQ33" s="295"/>
      <c r="TPR33" s="295"/>
      <c r="TPS33" s="295"/>
      <c r="TPT33" s="295"/>
      <c r="TPU33" s="295"/>
      <c r="TPV33" s="295"/>
      <c r="TPW33" s="295"/>
      <c r="TPX33" s="295"/>
      <c r="TPY33" s="295"/>
      <c r="TPZ33" s="295"/>
      <c r="TQA33" s="295"/>
      <c r="TQB33" s="295"/>
      <c r="TQC33" s="295"/>
      <c r="TQD33" s="295"/>
      <c r="TQE33" s="295"/>
      <c r="TQF33" s="295"/>
      <c r="TQG33" s="295"/>
      <c r="TQH33" s="295"/>
      <c r="TQI33" s="295"/>
      <c r="TQJ33" s="295"/>
      <c r="TQK33" s="295"/>
      <c r="TQL33" s="295"/>
      <c r="TQM33" s="295"/>
      <c r="TQN33" s="295"/>
      <c r="TQO33" s="295"/>
      <c r="TQP33" s="295"/>
      <c r="TQQ33" s="295"/>
      <c r="TQR33" s="295"/>
      <c r="TQS33" s="295"/>
      <c r="TQT33" s="295"/>
      <c r="TQU33" s="295"/>
      <c r="TQV33" s="295"/>
      <c r="TQW33" s="295"/>
      <c r="TQX33" s="295"/>
      <c r="TQY33" s="295"/>
      <c r="TQZ33" s="295"/>
      <c r="TRA33" s="295"/>
      <c r="TRB33" s="295"/>
      <c r="TRC33" s="295"/>
      <c r="TRD33" s="295"/>
      <c r="TRE33" s="295"/>
      <c r="TRF33" s="295"/>
      <c r="TRG33" s="295"/>
      <c r="TRH33" s="295"/>
      <c r="TRI33" s="295"/>
      <c r="TRJ33" s="295"/>
      <c r="TRK33" s="295"/>
      <c r="TRL33" s="295"/>
      <c r="TRM33" s="295"/>
      <c r="TRN33" s="295"/>
      <c r="TRO33" s="295"/>
      <c r="TRP33" s="295"/>
      <c r="TRQ33" s="295"/>
      <c r="TRR33" s="295"/>
      <c r="TRS33" s="295"/>
      <c r="TRT33" s="295"/>
      <c r="TRU33" s="295"/>
      <c r="TRV33" s="295"/>
      <c r="TRW33" s="295"/>
      <c r="TRX33" s="295"/>
      <c r="TRY33" s="295"/>
      <c r="TRZ33" s="295"/>
      <c r="TSA33" s="295"/>
      <c r="TSB33" s="295"/>
      <c r="TSC33" s="295"/>
      <c r="TSD33" s="295"/>
      <c r="TSE33" s="295"/>
      <c r="TSF33" s="295"/>
      <c r="TSG33" s="295"/>
      <c r="TSH33" s="295"/>
      <c r="TSI33" s="295"/>
      <c r="TSJ33" s="295"/>
      <c r="TSK33" s="295"/>
      <c r="TSL33" s="295"/>
      <c r="TSM33" s="295"/>
      <c r="TSN33" s="295"/>
      <c r="TSO33" s="295"/>
      <c r="TSP33" s="295"/>
      <c r="TSQ33" s="295"/>
      <c r="TSR33" s="295"/>
      <c r="TSS33" s="295"/>
      <c r="TST33" s="295"/>
      <c r="TSU33" s="295"/>
      <c r="TSV33" s="295"/>
      <c r="TSW33" s="295"/>
      <c r="TSX33" s="295"/>
      <c r="TSY33" s="295"/>
      <c r="TSZ33" s="295"/>
      <c r="TTA33" s="295"/>
      <c r="TTB33" s="295"/>
      <c r="TTC33" s="295"/>
      <c r="TTD33" s="295"/>
      <c r="TTE33" s="295"/>
      <c r="TTF33" s="295"/>
      <c r="TTG33" s="295"/>
      <c r="TTH33" s="295"/>
      <c r="TTI33" s="295"/>
      <c r="TTJ33" s="295"/>
      <c r="TTK33" s="295"/>
      <c r="TTL33" s="295"/>
      <c r="TTM33" s="295"/>
      <c r="TTN33" s="295"/>
      <c r="TTO33" s="295"/>
      <c r="TTP33" s="295"/>
      <c r="TTQ33" s="295"/>
      <c r="TTR33" s="295"/>
      <c r="TTS33" s="295"/>
      <c r="TTT33" s="295"/>
      <c r="TTU33" s="295"/>
      <c r="TTV33" s="295"/>
      <c r="TTW33" s="295"/>
      <c r="TTX33" s="295"/>
      <c r="TTY33" s="295"/>
      <c r="TTZ33" s="295"/>
      <c r="TUA33" s="295"/>
      <c r="TUB33" s="295"/>
      <c r="TUC33" s="295"/>
      <c r="TUD33" s="295"/>
      <c r="TUE33" s="295"/>
      <c r="TUF33" s="295"/>
      <c r="TUG33" s="295"/>
      <c r="TUH33" s="295"/>
      <c r="TUI33" s="295"/>
      <c r="TUJ33" s="295"/>
      <c r="TUK33" s="295"/>
      <c r="TUL33" s="295"/>
      <c r="TUM33" s="295"/>
      <c r="TUN33" s="295"/>
      <c r="TUO33" s="295"/>
      <c r="TUP33" s="295"/>
      <c r="TUQ33" s="295"/>
      <c r="TUR33" s="295"/>
      <c r="TUS33" s="295"/>
      <c r="TUT33" s="295"/>
      <c r="TUU33" s="295"/>
      <c r="TUV33" s="295"/>
      <c r="TUW33" s="295"/>
      <c r="TUX33" s="295"/>
      <c r="TUY33" s="295"/>
      <c r="TUZ33" s="295"/>
      <c r="TVA33" s="295"/>
      <c r="TVB33" s="295"/>
      <c r="TVC33" s="295"/>
      <c r="TVD33" s="295"/>
      <c r="TVE33" s="295"/>
      <c r="TVF33" s="295"/>
      <c r="TVG33" s="295"/>
      <c r="TVH33" s="295"/>
      <c r="TVI33" s="295"/>
      <c r="TVJ33" s="295"/>
      <c r="TVK33" s="295"/>
      <c r="TVL33" s="295"/>
      <c r="TVM33" s="295"/>
      <c r="TVN33" s="295"/>
      <c r="TVO33" s="295"/>
      <c r="TVP33" s="295"/>
      <c r="TVQ33" s="295"/>
      <c r="TVR33" s="295"/>
      <c r="TVS33" s="295"/>
      <c r="TVT33" s="295"/>
      <c r="TVU33" s="295"/>
      <c r="TVV33" s="295"/>
      <c r="TVW33" s="295"/>
      <c r="TVX33" s="295"/>
      <c r="TVY33" s="295"/>
      <c r="TVZ33" s="295"/>
      <c r="TWA33" s="295"/>
      <c r="TWB33" s="295"/>
      <c r="TWC33" s="295"/>
      <c r="TWD33" s="295"/>
      <c r="TWE33" s="295"/>
      <c r="TWF33" s="295"/>
      <c r="TWG33" s="295"/>
      <c r="TWH33" s="295"/>
      <c r="TWI33" s="295"/>
      <c r="TWJ33" s="295"/>
      <c r="TWK33" s="295"/>
      <c r="TWL33" s="295"/>
      <c r="TWM33" s="295"/>
      <c r="TWN33" s="295"/>
      <c r="TWO33" s="295"/>
      <c r="TWP33" s="295"/>
      <c r="TWQ33" s="295"/>
      <c r="TWR33" s="295"/>
      <c r="TWS33" s="295"/>
      <c r="TWT33" s="295"/>
      <c r="TWU33" s="295"/>
      <c r="TWV33" s="295"/>
      <c r="TWW33" s="295"/>
      <c r="TWX33" s="295"/>
      <c r="TWY33" s="295"/>
      <c r="TWZ33" s="295"/>
      <c r="TXA33" s="295"/>
      <c r="TXB33" s="295"/>
      <c r="TXC33" s="295"/>
      <c r="TXD33" s="295"/>
      <c r="TXE33" s="295"/>
      <c r="TXF33" s="295"/>
      <c r="TXG33" s="295"/>
      <c r="TXH33" s="295"/>
      <c r="TXI33" s="295"/>
      <c r="TXJ33" s="295"/>
      <c r="TXK33" s="295"/>
      <c r="TXL33" s="295"/>
      <c r="TXM33" s="295"/>
      <c r="TXN33" s="295"/>
      <c r="TXO33" s="295"/>
      <c r="TXP33" s="295"/>
      <c r="TXQ33" s="295"/>
      <c r="TXR33" s="295"/>
      <c r="TXS33" s="295"/>
      <c r="TXT33" s="295"/>
      <c r="TXU33" s="295"/>
      <c r="TXV33" s="295"/>
      <c r="TXW33" s="295"/>
      <c r="TXX33" s="295"/>
      <c r="TXY33" s="295"/>
      <c r="TXZ33" s="295"/>
      <c r="TYA33" s="295"/>
      <c r="TYB33" s="295"/>
      <c r="TYC33" s="295"/>
      <c r="TYD33" s="295"/>
      <c r="TYE33" s="295"/>
      <c r="TYF33" s="295"/>
      <c r="TYG33" s="295"/>
      <c r="TYH33" s="295"/>
      <c r="TYI33" s="295"/>
      <c r="TYJ33" s="295"/>
      <c r="TYK33" s="295"/>
      <c r="TYL33" s="295"/>
      <c r="TYM33" s="295"/>
      <c r="TYN33" s="295"/>
      <c r="TYO33" s="295"/>
      <c r="TYP33" s="295"/>
      <c r="TYQ33" s="295"/>
      <c r="TYR33" s="295"/>
      <c r="TYS33" s="295"/>
      <c r="TYT33" s="295"/>
      <c r="TYU33" s="295"/>
      <c r="TYV33" s="295"/>
      <c r="TYW33" s="295"/>
      <c r="TYX33" s="295"/>
      <c r="TYY33" s="295"/>
      <c r="TYZ33" s="295"/>
      <c r="TZA33" s="295"/>
      <c r="TZB33" s="295"/>
      <c r="TZC33" s="295"/>
      <c r="TZD33" s="295"/>
      <c r="TZE33" s="295"/>
      <c r="TZF33" s="295"/>
      <c r="TZG33" s="295"/>
      <c r="TZH33" s="295"/>
      <c r="TZI33" s="295"/>
      <c r="TZJ33" s="295"/>
      <c r="TZK33" s="295"/>
      <c r="TZL33" s="295"/>
      <c r="TZM33" s="295"/>
      <c r="TZN33" s="295"/>
      <c r="TZO33" s="295"/>
      <c r="TZP33" s="295"/>
      <c r="TZQ33" s="295"/>
      <c r="TZR33" s="295"/>
      <c r="TZS33" s="295"/>
      <c r="TZT33" s="295"/>
      <c r="TZU33" s="295"/>
      <c r="TZV33" s="295"/>
      <c r="TZW33" s="295"/>
      <c r="TZX33" s="295"/>
      <c r="TZY33" s="295"/>
      <c r="TZZ33" s="295"/>
      <c r="UAA33" s="295"/>
      <c r="UAB33" s="295"/>
      <c r="UAC33" s="295"/>
      <c r="UAD33" s="295"/>
      <c r="UAE33" s="295"/>
      <c r="UAF33" s="295"/>
      <c r="UAG33" s="295"/>
      <c r="UAH33" s="295"/>
      <c r="UAI33" s="295"/>
      <c r="UAJ33" s="295"/>
      <c r="UAK33" s="295"/>
      <c r="UAL33" s="295"/>
      <c r="UAM33" s="295"/>
      <c r="UAN33" s="295"/>
      <c r="UAO33" s="295"/>
      <c r="UAP33" s="295"/>
      <c r="UAQ33" s="295"/>
      <c r="UAR33" s="295"/>
      <c r="UAS33" s="295"/>
      <c r="UAT33" s="295"/>
      <c r="UAU33" s="295"/>
      <c r="UAV33" s="295"/>
      <c r="UAW33" s="295"/>
      <c r="UAX33" s="295"/>
      <c r="UAY33" s="295"/>
      <c r="UAZ33" s="295"/>
      <c r="UBA33" s="295"/>
      <c r="UBB33" s="295"/>
      <c r="UBC33" s="295"/>
      <c r="UBD33" s="295"/>
      <c r="UBE33" s="295"/>
      <c r="UBF33" s="295"/>
      <c r="UBG33" s="295"/>
      <c r="UBH33" s="295"/>
      <c r="UBI33" s="295"/>
      <c r="UBJ33" s="295"/>
      <c r="UBK33" s="295"/>
      <c r="UBL33" s="295"/>
      <c r="UBM33" s="295"/>
      <c r="UBN33" s="295"/>
      <c r="UBO33" s="295"/>
      <c r="UBP33" s="295"/>
      <c r="UBQ33" s="295"/>
      <c r="UBR33" s="295"/>
      <c r="UBS33" s="295"/>
      <c r="UBT33" s="295"/>
      <c r="UBU33" s="295"/>
      <c r="UBV33" s="295"/>
      <c r="UBW33" s="295"/>
      <c r="UBX33" s="295"/>
      <c r="UBY33" s="295"/>
      <c r="UBZ33" s="295"/>
      <c r="UCA33" s="295"/>
      <c r="UCB33" s="295"/>
      <c r="UCC33" s="295"/>
      <c r="UCD33" s="295"/>
      <c r="UCE33" s="295"/>
      <c r="UCF33" s="295"/>
      <c r="UCG33" s="295"/>
      <c r="UCH33" s="295"/>
      <c r="UCI33" s="295"/>
      <c r="UCJ33" s="295"/>
      <c r="UCK33" s="295"/>
      <c r="UCL33" s="295"/>
      <c r="UCM33" s="295"/>
      <c r="UCN33" s="295"/>
      <c r="UCO33" s="295"/>
      <c r="UCP33" s="295"/>
      <c r="UCQ33" s="295"/>
      <c r="UCR33" s="295"/>
      <c r="UCS33" s="295"/>
      <c r="UCT33" s="295"/>
      <c r="UCU33" s="295"/>
      <c r="UCV33" s="295"/>
      <c r="UCW33" s="295"/>
      <c r="UCX33" s="295"/>
      <c r="UCY33" s="295"/>
      <c r="UCZ33" s="295"/>
      <c r="UDA33" s="295"/>
      <c r="UDB33" s="295"/>
      <c r="UDC33" s="295"/>
      <c r="UDD33" s="295"/>
      <c r="UDE33" s="295"/>
      <c r="UDF33" s="295"/>
      <c r="UDG33" s="295"/>
      <c r="UDH33" s="295"/>
      <c r="UDI33" s="295"/>
      <c r="UDJ33" s="295"/>
      <c r="UDK33" s="295"/>
      <c r="UDL33" s="295"/>
      <c r="UDM33" s="295"/>
      <c r="UDN33" s="295"/>
      <c r="UDO33" s="295"/>
      <c r="UDP33" s="295"/>
      <c r="UDQ33" s="295"/>
      <c r="UDR33" s="295"/>
      <c r="UDS33" s="295"/>
      <c r="UDT33" s="295"/>
      <c r="UDU33" s="295"/>
      <c r="UDV33" s="295"/>
      <c r="UDW33" s="295"/>
      <c r="UDX33" s="295"/>
      <c r="UDY33" s="295"/>
      <c r="UDZ33" s="295"/>
      <c r="UEA33" s="295"/>
      <c r="UEB33" s="295"/>
      <c r="UEC33" s="295"/>
      <c r="UED33" s="295"/>
      <c r="UEE33" s="295"/>
      <c r="UEF33" s="295"/>
      <c r="UEG33" s="295"/>
      <c r="UEH33" s="295"/>
      <c r="UEI33" s="295"/>
      <c r="UEJ33" s="295"/>
      <c r="UEK33" s="295"/>
      <c r="UEL33" s="295"/>
      <c r="UEM33" s="295"/>
      <c r="UEN33" s="295"/>
      <c r="UEO33" s="295"/>
      <c r="UEP33" s="295"/>
      <c r="UEQ33" s="295"/>
      <c r="UER33" s="295"/>
      <c r="UES33" s="295"/>
      <c r="UET33" s="295"/>
      <c r="UEU33" s="295"/>
      <c r="UEV33" s="295"/>
      <c r="UEW33" s="295"/>
      <c r="UEX33" s="295"/>
      <c r="UEY33" s="295"/>
      <c r="UEZ33" s="295"/>
      <c r="UFA33" s="295"/>
      <c r="UFB33" s="295"/>
      <c r="UFC33" s="295"/>
      <c r="UFD33" s="295"/>
      <c r="UFE33" s="295"/>
      <c r="UFF33" s="295"/>
      <c r="UFG33" s="295"/>
      <c r="UFH33" s="295"/>
      <c r="UFI33" s="295"/>
      <c r="UFJ33" s="295"/>
      <c r="UFK33" s="295"/>
      <c r="UFL33" s="295"/>
      <c r="UFM33" s="295"/>
      <c r="UFN33" s="295"/>
      <c r="UFO33" s="295"/>
      <c r="UFP33" s="295"/>
      <c r="UFQ33" s="295"/>
      <c r="UFR33" s="295"/>
      <c r="UFS33" s="295"/>
      <c r="UFT33" s="295"/>
      <c r="UFU33" s="295"/>
      <c r="UFV33" s="295"/>
      <c r="UFW33" s="295"/>
      <c r="UFX33" s="295"/>
      <c r="UFY33" s="295"/>
      <c r="UFZ33" s="295"/>
      <c r="UGA33" s="295"/>
      <c r="UGB33" s="295"/>
      <c r="UGC33" s="295"/>
      <c r="UGD33" s="295"/>
      <c r="UGE33" s="295"/>
      <c r="UGF33" s="295"/>
      <c r="UGG33" s="295"/>
      <c r="UGH33" s="295"/>
      <c r="UGI33" s="295"/>
      <c r="UGJ33" s="295"/>
      <c r="UGK33" s="295"/>
      <c r="UGL33" s="295"/>
      <c r="UGM33" s="295"/>
      <c r="UGN33" s="295"/>
      <c r="UGO33" s="295"/>
      <c r="UGP33" s="295"/>
      <c r="UGQ33" s="295"/>
      <c r="UGR33" s="295"/>
      <c r="UGS33" s="295"/>
      <c r="UGT33" s="295"/>
      <c r="UGU33" s="295"/>
      <c r="UGV33" s="295"/>
      <c r="UGW33" s="295"/>
      <c r="UGX33" s="295"/>
      <c r="UGY33" s="295"/>
      <c r="UGZ33" s="295"/>
      <c r="UHA33" s="295"/>
      <c r="UHB33" s="295"/>
      <c r="UHC33" s="295"/>
      <c r="UHD33" s="295"/>
      <c r="UHE33" s="295"/>
      <c r="UHF33" s="295"/>
      <c r="UHG33" s="295"/>
      <c r="UHH33" s="295"/>
      <c r="UHI33" s="295"/>
      <c r="UHJ33" s="295"/>
      <c r="UHK33" s="295"/>
      <c r="UHL33" s="295"/>
      <c r="UHM33" s="295"/>
      <c r="UHN33" s="295"/>
      <c r="UHO33" s="295"/>
      <c r="UHP33" s="295"/>
      <c r="UHQ33" s="295"/>
      <c r="UHR33" s="295"/>
      <c r="UHS33" s="295"/>
      <c r="UHT33" s="295"/>
      <c r="UHU33" s="295"/>
      <c r="UHV33" s="295"/>
      <c r="UHW33" s="295"/>
      <c r="UHX33" s="295"/>
      <c r="UHY33" s="295"/>
      <c r="UHZ33" s="295"/>
      <c r="UIA33" s="295"/>
      <c r="UIB33" s="295"/>
      <c r="UIC33" s="295"/>
      <c r="UID33" s="295"/>
      <c r="UIE33" s="295"/>
      <c r="UIF33" s="295"/>
      <c r="UIG33" s="295"/>
      <c r="UIH33" s="295"/>
      <c r="UII33" s="295"/>
      <c r="UIJ33" s="295"/>
      <c r="UIK33" s="295"/>
      <c r="UIL33" s="295"/>
      <c r="UIM33" s="295"/>
      <c r="UIN33" s="295"/>
      <c r="UIO33" s="295"/>
      <c r="UIP33" s="295"/>
      <c r="UIQ33" s="295"/>
      <c r="UIR33" s="295"/>
      <c r="UIS33" s="295"/>
      <c r="UIT33" s="295"/>
      <c r="UIU33" s="295"/>
      <c r="UIV33" s="295"/>
      <c r="UIW33" s="295"/>
      <c r="UIX33" s="295"/>
      <c r="UIY33" s="295"/>
      <c r="UIZ33" s="295"/>
      <c r="UJA33" s="295"/>
      <c r="UJB33" s="295"/>
      <c r="UJC33" s="295"/>
      <c r="UJD33" s="295"/>
      <c r="UJE33" s="295"/>
      <c r="UJF33" s="295"/>
      <c r="UJG33" s="295"/>
      <c r="UJH33" s="295"/>
      <c r="UJI33" s="295"/>
      <c r="UJJ33" s="295"/>
      <c r="UJK33" s="295"/>
      <c r="UJL33" s="295"/>
      <c r="UJM33" s="295"/>
      <c r="UJN33" s="295"/>
      <c r="UJO33" s="295"/>
      <c r="UJP33" s="295"/>
      <c r="UJQ33" s="295"/>
      <c r="UJR33" s="295"/>
      <c r="UJS33" s="295"/>
      <c r="UJT33" s="295"/>
      <c r="UJU33" s="295"/>
      <c r="UJV33" s="295"/>
      <c r="UJW33" s="295"/>
      <c r="UJX33" s="295"/>
      <c r="UJY33" s="295"/>
      <c r="UJZ33" s="295"/>
      <c r="UKA33" s="295"/>
      <c r="UKB33" s="295"/>
      <c r="UKC33" s="295"/>
      <c r="UKD33" s="295"/>
      <c r="UKE33" s="295"/>
      <c r="UKF33" s="295"/>
      <c r="UKG33" s="295"/>
      <c r="UKH33" s="295"/>
      <c r="UKI33" s="295"/>
      <c r="UKJ33" s="295"/>
      <c r="UKK33" s="295"/>
      <c r="UKL33" s="295"/>
      <c r="UKM33" s="295"/>
      <c r="UKN33" s="295"/>
      <c r="UKO33" s="295"/>
      <c r="UKP33" s="295"/>
      <c r="UKQ33" s="295"/>
      <c r="UKR33" s="295"/>
      <c r="UKS33" s="295"/>
      <c r="UKT33" s="295"/>
      <c r="UKU33" s="295"/>
      <c r="UKV33" s="295"/>
      <c r="UKW33" s="295"/>
      <c r="UKX33" s="295"/>
      <c r="UKY33" s="295"/>
      <c r="UKZ33" s="295"/>
      <c r="ULA33" s="295"/>
      <c r="ULB33" s="295"/>
      <c r="ULC33" s="295"/>
      <c r="ULD33" s="295"/>
      <c r="ULE33" s="295"/>
      <c r="ULF33" s="295"/>
      <c r="ULG33" s="295"/>
      <c r="ULH33" s="295"/>
      <c r="ULI33" s="295"/>
      <c r="ULJ33" s="295"/>
      <c r="ULK33" s="295"/>
      <c r="ULL33" s="295"/>
      <c r="ULM33" s="295"/>
      <c r="ULN33" s="295"/>
      <c r="ULO33" s="295"/>
      <c r="ULP33" s="295"/>
      <c r="ULQ33" s="295"/>
      <c r="ULR33" s="295"/>
      <c r="ULS33" s="295"/>
      <c r="ULT33" s="295"/>
      <c r="ULU33" s="295"/>
      <c r="ULV33" s="295"/>
      <c r="ULW33" s="295"/>
      <c r="ULX33" s="295"/>
      <c r="ULY33" s="295"/>
      <c r="ULZ33" s="295"/>
      <c r="UMA33" s="295"/>
      <c r="UMB33" s="295"/>
      <c r="UMC33" s="295"/>
      <c r="UMD33" s="295"/>
      <c r="UME33" s="295"/>
      <c r="UMF33" s="295"/>
      <c r="UMG33" s="295"/>
      <c r="UMH33" s="295"/>
      <c r="UMI33" s="295"/>
      <c r="UMJ33" s="295"/>
      <c r="UMK33" s="295"/>
      <c r="UML33" s="295"/>
      <c r="UMM33" s="295"/>
      <c r="UMN33" s="295"/>
      <c r="UMO33" s="295"/>
      <c r="UMP33" s="295"/>
      <c r="UMQ33" s="295"/>
      <c r="UMR33" s="295"/>
      <c r="UMS33" s="295"/>
      <c r="UMT33" s="295"/>
      <c r="UMU33" s="295"/>
      <c r="UMV33" s="295"/>
      <c r="UMW33" s="295"/>
      <c r="UMX33" s="295"/>
      <c r="UMY33" s="295"/>
      <c r="UMZ33" s="295"/>
      <c r="UNA33" s="295"/>
      <c r="UNB33" s="295"/>
      <c r="UNC33" s="295"/>
      <c r="UND33" s="295"/>
      <c r="UNE33" s="295"/>
      <c r="UNF33" s="295"/>
      <c r="UNG33" s="295"/>
      <c r="UNH33" s="295"/>
      <c r="UNI33" s="295"/>
      <c r="UNJ33" s="295"/>
      <c r="UNK33" s="295"/>
      <c r="UNL33" s="295"/>
      <c r="UNM33" s="295"/>
      <c r="UNN33" s="295"/>
      <c r="UNO33" s="295"/>
      <c r="UNP33" s="295"/>
      <c r="UNQ33" s="295"/>
      <c r="UNR33" s="295"/>
      <c r="UNS33" s="295"/>
      <c r="UNT33" s="295"/>
      <c r="UNU33" s="295"/>
      <c r="UNV33" s="295"/>
      <c r="UNW33" s="295"/>
      <c r="UNX33" s="295"/>
      <c r="UNY33" s="295"/>
      <c r="UNZ33" s="295"/>
      <c r="UOA33" s="295"/>
      <c r="UOB33" s="295"/>
      <c r="UOC33" s="295"/>
      <c r="UOD33" s="295"/>
      <c r="UOE33" s="295"/>
      <c r="UOF33" s="295"/>
      <c r="UOG33" s="295"/>
      <c r="UOH33" s="295"/>
      <c r="UOI33" s="295"/>
      <c r="UOJ33" s="295"/>
      <c r="UOK33" s="295"/>
      <c r="UOL33" s="295"/>
      <c r="UOM33" s="295"/>
      <c r="UON33" s="295"/>
      <c r="UOO33" s="295"/>
      <c r="UOP33" s="295"/>
      <c r="UOQ33" s="295"/>
      <c r="UOR33" s="295"/>
      <c r="UOS33" s="295"/>
      <c r="UOT33" s="295"/>
      <c r="UOU33" s="295"/>
      <c r="UOV33" s="295"/>
      <c r="UOW33" s="295"/>
      <c r="UOX33" s="295"/>
      <c r="UOY33" s="295"/>
      <c r="UOZ33" s="295"/>
      <c r="UPA33" s="295"/>
      <c r="UPB33" s="295"/>
      <c r="UPC33" s="295"/>
      <c r="UPD33" s="295"/>
      <c r="UPE33" s="295"/>
      <c r="UPF33" s="295"/>
      <c r="UPG33" s="295"/>
      <c r="UPH33" s="295"/>
      <c r="UPI33" s="295"/>
      <c r="UPJ33" s="295"/>
      <c r="UPK33" s="295"/>
      <c r="UPL33" s="295"/>
      <c r="UPM33" s="295"/>
      <c r="UPN33" s="295"/>
      <c r="UPO33" s="295"/>
      <c r="UPP33" s="295"/>
      <c r="UPQ33" s="295"/>
      <c r="UPR33" s="295"/>
      <c r="UPS33" s="295"/>
      <c r="UPT33" s="295"/>
      <c r="UPU33" s="295"/>
      <c r="UPV33" s="295"/>
      <c r="UPW33" s="295"/>
      <c r="UPX33" s="295"/>
      <c r="UPY33" s="295"/>
      <c r="UPZ33" s="295"/>
      <c r="UQA33" s="295"/>
      <c r="UQB33" s="295"/>
      <c r="UQC33" s="295"/>
      <c r="UQD33" s="295"/>
      <c r="UQE33" s="295"/>
      <c r="UQF33" s="295"/>
      <c r="UQG33" s="295"/>
      <c r="UQH33" s="295"/>
      <c r="UQI33" s="295"/>
      <c r="UQJ33" s="295"/>
      <c r="UQK33" s="295"/>
      <c r="UQL33" s="295"/>
      <c r="UQM33" s="295"/>
      <c r="UQN33" s="295"/>
      <c r="UQO33" s="295"/>
      <c r="UQP33" s="295"/>
      <c r="UQQ33" s="295"/>
      <c r="UQR33" s="295"/>
      <c r="UQS33" s="295"/>
      <c r="UQT33" s="295"/>
      <c r="UQU33" s="295"/>
      <c r="UQV33" s="295"/>
      <c r="UQW33" s="295"/>
      <c r="UQX33" s="295"/>
      <c r="UQY33" s="295"/>
      <c r="UQZ33" s="295"/>
      <c r="URA33" s="295"/>
      <c r="URB33" s="295"/>
      <c r="URC33" s="295"/>
      <c r="URD33" s="295"/>
      <c r="URE33" s="295"/>
      <c r="URF33" s="295"/>
      <c r="URG33" s="295"/>
      <c r="URH33" s="295"/>
      <c r="URI33" s="295"/>
      <c r="URJ33" s="295"/>
      <c r="URK33" s="295"/>
      <c r="URL33" s="295"/>
      <c r="URM33" s="295"/>
      <c r="URN33" s="295"/>
      <c r="URO33" s="295"/>
      <c r="URP33" s="295"/>
      <c r="URQ33" s="295"/>
      <c r="URR33" s="295"/>
      <c r="URS33" s="295"/>
      <c r="URT33" s="295"/>
      <c r="URU33" s="295"/>
      <c r="URV33" s="295"/>
      <c r="URW33" s="295"/>
      <c r="URX33" s="295"/>
      <c r="URY33" s="295"/>
      <c r="URZ33" s="295"/>
      <c r="USA33" s="295"/>
      <c r="USB33" s="295"/>
      <c r="USC33" s="295"/>
      <c r="USD33" s="295"/>
      <c r="USE33" s="295"/>
      <c r="USF33" s="295"/>
      <c r="USG33" s="295"/>
      <c r="USH33" s="295"/>
      <c r="USI33" s="295"/>
      <c r="USJ33" s="295"/>
      <c r="USK33" s="295"/>
      <c r="USL33" s="295"/>
      <c r="USM33" s="295"/>
      <c r="USN33" s="295"/>
      <c r="USO33" s="295"/>
      <c r="USP33" s="295"/>
      <c r="USQ33" s="295"/>
      <c r="USR33" s="295"/>
      <c r="USS33" s="295"/>
      <c r="UST33" s="295"/>
      <c r="USU33" s="295"/>
      <c r="USV33" s="295"/>
      <c r="USW33" s="295"/>
      <c r="USX33" s="295"/>
      <c r="USY33" s="295"/>
      <c r="USZ33" s="295"/>
      <c r="UTA33" s="295"/>
      <c r="UTB33" s="295"/>
      <c r="UTC33" s="295"/>
      <c r="UTD33" s="295"/>
      <c r="UTE33" s="295"/>
      <c r="UTF33" s="295"/>
      <c r="UTG33" s="295"/>
      <c r="UTH33" s="295"/>
      <c r="UTI33" s="295"/>
      <c r="UTJ33" s="295"/>
      <c r="UTK33" s="295"/>
      <c r="UTL33" s="295"/>
      <c r="UTM33" s="295"/>
      <c r="UTN33" s="295"/>
      <c r="UTO33" s="295"/>
      <c r="UTP33" s="295"/>
      <c r="UTQ33" s="295"/>
      <c r="UTR33" s="295"/>
      <c r="UTS33" s="295"/>
      <c r="UTT33" s="295"/>
      <c r="UTU33" s="295"/>
      <c r="UTV33" s="295"/>
      <c r="UTW33" s="295"/>
      <c r="UTX33" s="295"/>
      <c r="UTY33" s="295"/>
      <c r="UTZ33" s="295"/>
      <c r="UUA33" s="295"/>
      <c r="UUB33" s="295"/>
      <c r="UUC33" s="295"/>
      <c r="UUD33" s="295"/>
      <c r="UUE33" s="295"/>
      <c r="UUF33" s="295"/>
      <c r="UUG33" s="295"/>
      <c r="UUH33" s="295"/>
      <c r="UUI33" s="295"/>
      <c r="UUJ33" s="295"/>
      <c r="UUK33" s="295"/>
      <c r="UUL33" s="295"/>
      <c r="UUM33" s="295"/>
      <c r="UUN33" s="295"/>
      <c r="UUO33" s="295"/>
      <c r="UUP33" s="295"/>
      <c r="UUQ33" s="295"/>
      <c r="UUR33" s="295"/>
      <c r="UUS33" s="295"/>
      <c r="UUT33" s="295"/>
      <c r="UUU33" s="295"/>
      <c r="UUV33" s="295"/>
      <c r="UUW33" s="295"/>
      <c r="UUX33" s="295"/>
      <c r="UUY33" s="295"/>
      <c r="UUZ33" s="295"/>
      <c r="UVA33" s="295"/>
      <c r="UVB33" s="295"/>
      <c r="UVC33" s="295"/>
      <c r="UVD33" s="295"/>
      <c r="UVE33" s="295"/>
      <c r="UVF33" s="295"/>
      <c r="UVG33" s="295"/>
      <c r="UVH33" s="295"/>
      <c r="UVI33" s="295"/>
      <c r="UVJ33" s="295"/>
      <c r="UVK33" s="295"/>
      <c r="UVL33" s="295"/>
      <c r="UVM33" s="295"/>
      <c r="UVN33" s="295"/>
      <c r="UVO33" s="295"/>
      <c r="UVP33" s="295"/>
      <c r="UVQ33" s="295"/>
      <c r="UVR33" s="295"/>
      <c r="UVS33" s="295"/>
      <c r="UVT33" s="295"/>
      <c r="UVU33" s="295"/>
      <c r="UVV33" s="295"/>
      <c r="UVW33" s="295"/>
      <c r="UVX33" s="295"/>
      <c r="UVY33" s="295"/>
      <c r="UVZ33" s="295"/>
      <c r="UWA33" s="295"/>
      <c r="UWB33" s="295"/>
      <c r="UWC33" s="295"/>
      <c r="UWD33" s="295"/>
      <c r="UWE33" s="295"/>
      <c r="UWF33" s="295"/>
      <c r="UWG33" s="295"/>
      <c r="UWH33" s="295"/>
      <c r="UWI33" s="295"/>
      <c r="UWJ33" s="295"/>
      <c r="UWK33" s="295"/>
      <c r="UWL33" s="295"/>
      <c r="UWM33" s="295"/>
      <c r="UWN33" s="295"/>
      <c r="UWO33" s="295"/>
      <c r="UWP33" s="295"/>
      <c r="UWQ33" s="295"/>
      <c r="UWR33" s="295"/>
      <c r="UWS33" s="295"/>
      <c r="UWT33" s="295"/>
      <c r="UWU33" s="295"/>
      <c r="UWV33" s="295"/>
      <c r="UWW33" s="295"/>
      <c r="UWX33" s="295"/>
      <c r="UWY33" s="295"/>
      <c r="UWZ33" s="295"/>
      <c r="UXA33" s="295"/>
      <c r="UXB33" s="295"/>
      <c r="UXC33" s="295"/>
      <c r="UXD33" s="295"/>
      <c r="UXE33" s="295"/>
      <c r="UXF33" s="295"/>
      <c r="UXG33" s="295"/>
      <c r="UXH33" s="295"/>
      <c r="UXI33" s="295"/>
      <c r="UXJ33" s="295"/>
      <c r="UXK33" s="295"/>
      <c r="UXL33" s="295"/>
      <c r="UXM33" s="295"/>
      <c r="UXN33" s="295"/>
      <c r="UXO33" s="295"/>
      <c r="UXP33" s="295"/>
      <c r="UXQ33" s="295"/>
      <c r="UXR33" s="295"/>
      <c r="UXS33" s="295"/>
      <c r="UXT33" s="295"/>
      <c r="UXU33" s="295"/>
      <c r="UXV33" s="295"/>
      <c r="UXW33" s="295"/>
      <c r="UXX33" s="295"/>
      <c r="UXY33" s="295"/>
      <c r="UXZ33" s="295"/>
      <c r="UYA33" s="295"/>
      <c r="UYB33" s="295"/>
      <c r="UYC33" s="295"/>
      <c r="UYD33" s="295"/>
      <c r="UYE33" s="295"/>
      <c r="UYF33" s="295"/>
      <c r="UYG33" s="295"/>
      <c r="UYH33" s="295"/>
      <c r="UYI33" s="295"/>
      <c r="UYJ33" s="295"/>
      <c r="UYK33" s="295"/>
      <c r="UYL33" s="295"/>
      <c r="UYM33" s="295"/>
      <c r="UYN33" s="295"/>
      <c r="UYO33" s="295"/>
      <c r="UYP33" s="295"/>
      <c r="UYQ33" s="295"/>
      <c r="UYR33" s="295"/>
      <c r="UYS33" s="295"/>
      <c r="UYT33" s="295"/>
      <c r="UYU33" s="295"/>
      <c r="UYV33" s="295"/>
      <c r="UYW33" s="295"/>
      <c r="UYX33" s="295"/>
      <c r="UYY33" s="295"/>
      <c r="UYZ33" s="295"/>
      <c r="UZA33" s="295"/>
      <c r="UZB33" s="295"/>
      <c r="UZC33" s="295"/>
      <c r="UZD33" s="295"/>
      <c r="UZE33" s="295"/>
      <c r="UZF33" s="295"/>
      <c r="UZG33" s="295"/>
      <c r="UZH33" s="295"/>
      <c r="UZI33" s="295"/>
      <c r="UZJ33" s="295"/>
      <c r="UZK33" s="295"/>
      <c r="UZL33" s="295"/>
      <c r="UZM33" s="295"/>
      <c r="UZN33" s="295"/>
      <c r="UZO33" s="295"/>
      <c r="UZP33" s="295"/>
      <c r="UZQ33" s="295"/>
      <c r="UZR33" s="295"/>
      <c r="UZS33" s="295"/>
      <c r="UZT33" s="295"/>
      <c r="UZU33" s="295"/>
      <c r="UZV33" s="295"/>
      <c r="UZW33" s="295"/>
      <c r="UZX33" s="295"/>
      <c r="UZY33" s="295"/>
      <c r="UZZ33" s="295"/>
      <c r="VAA33" s="295"/>
      <c r="VAB33" s="295"/>
      <c r="VAC33" s="295"/>
      <c r="VAD33" s="295"/>
      <c r="VAE33" s="295"/>
      <c r="VAF33" s="295"/>
      <c r="VAG33" s="295"/>
      <c r="VAH33" s="295"/>
      <c r="VAI33" s="295"/>
      <c r="VAJ33" s="295"/>
      <c r="VAK33" s="295"/>
      <c r="VAL33" s="295"/>
      <c r="VAM33" s="295"/>
      <c r="VAN33" s="295"/>
      <c r="VAO33" s="295"/>
      <c r="VAP33" s="295"/>
      <c r="VAQ33" s="295"/>
      <c r="VAR33" s="295"/>
      <c r="VAS33" s="295"/>
      <c r="VAT33" s="295"/>
      <c r="VAU33" s="295"/>
      <c r="VAV33" s="295"/>
      <c r="VAW33" s="295"/>
      <c r="VAX33" s="295"/>
      <c r="VAY33" s="295"/>
      <c r="VAZ33" s="295"/>
      <c r="VBA33" s="295"/>
      <c r="VBB33" s="295"/>
      <c r="VBC33" s="295"/>
      <c r="VBD33" s="295"/>
      <c r="VBE33" s="295"/>
      <c r="VBF33" s="295"/>
      <c r="VBG33" s="295"/>
      <c r="VBH33" s="295"/>
      <c r="VBI33" s="295"/>
      <c r="VBJ33" s="295"/>
      <c r="VBK33" s="295"/>
      <c r="VBL33" s="295"/>
      <c r="VBM33" s="295"/>
      <c r="VBN33" s="295"/>
      <c r="VBO33" s="295"/>
      <c r="VBP33" s="295"/>
      <c r="VBQ33" s="295"/>
      <c r="VBR33" s="295"/>
      <c r="VBS33" s="295"/>
      <c r="VBT33" s="295"/>
      <c r="VBU33" s="295"/>
      <c r="VBV33" s="295"/>
      <c r="VBW33" s="295"/>
      <c r="VBX33" s="295"/>
      <c r="VBY33" s="295"/>
      <c r="VBZ33" s="295"/>
      <c r="VCA33" s="295"/>
      <c r="VCB33" s="295"/>
      <c r="VCC33" s="295"/>
      <c r="VCD33" s="295"/>
      <c r="VCE33" s="295"/>
      <c r="VCF33" s="295"/>
      <c r="VCG33" s="295"/>
      <c r="VCH33" s="295"/>
      <c r="VCI33" s="295"/>
      <c r="VCJ33" s="295"/>
      <c r="VCK33" s="295"/>
      <c r="VCL33" s="295"/>
      <c r="VCM33" s="295"/>
      <c r="VCN33" s="295"/>
      <c r="VCO33" s="295"/>
      <c r="VCP33" s="295"/>
      <c r="VCQ33" s="295"/>
      <c r="VCR33" s="295"/>
      <c r="VCS33" s="295"/>
      <c r="VCT33" s="295"/>
      <c r="VCU33" s="295"/>
      <c r="VCV33" s="295"/>
      <c r="VCW33" s="295"/>
      <c r="VCX33" s="295"/>
      <c r="VCY33" s="295"/>
      <c r="VCZ33" s="295"/>
      <c r="VDA33" s="295"/>
      <c r="VDB33" s="295"/>
      <c r="VDC33" s="295"/>
      <c r="VDD33" s="295"/>
      <c r="VDE33" s="295"/>
      <c r="VDF33" s="295"/>
      <c r="VDG33" s="295"/>
      <c r="VDH33" s="295"/>
      <c r="VDI33" s="295"/>
      <c r="VDJ33" s="295"/>
      <c r="VDK33" s="295"/>
      <c r="VDL33" s="295"/>
      <c r="VDM33" s="295"/>
      <c r="VDN33" s="295"/>
      <c r="VDO33" s="295"/>
      <c r="VDP33" s="295"/>
      <c r="VDQ33" s="295"/>
      <c r="VDR33" s="295"/>
      <c r="VDS33" s="295"/>
      <c r="VDT33" s="295"/>
      <c r="VDU33" s="295"/>
      <c r="VDV33" s="295"/>
      <c r="VDW33" s="295"/>
      <c r="VDX33" s="295"/>
      <c r="VDY33" s="295"/>
      <c r="VDZ33" s="295"/>
      <c r="VEA33" s="295"/>
      <c r="VEB33" s="295"/>
      <c r="VEC33" s="295"/>
      <c r="VED33" s="295"/>
      <c r="VEE33" s="295"/>
      <c r="VEF33" s="295"/>
      <c r="VEG33" s="295"/>
      <c r="VEH33" s="295"/>
      <c r="VEI33" s="295"/>
      <c r="VEJ33" s="295"/>
      <c r="VEK33" s="295"/>
      <c r="VEL33" s="295"/>
      <c r="VEM33" s="295"/>
      <c r="VEN33" s="295"/>
      <c r="VEO33" s="295"/>
      <c r="VEP33" s="295"/>
      <c r="VEQ33" s="295"/>
      <c r="VER33" s="295"/>
      <c r="VES33" s="295"/>
      <c r="VET33" s="295"/>
      <c r="VEU33" s="295"/>
      <c r="VEV33" s="295"/>
      <c r="VEW33" s="295"/>
      <c r="VEX33" s="295"/>
      <c r="VEY33" s="295"/>
      <c r="VEZ33" s="295"/>
      <c r="VFA33" s="295"/>
      <c r="VFB33" s="295"/>
      <c r="VFC33" s="295"/>
      <c r="VFD33" s="295"/>
      <c r="VFE33" s="295"/>
      <c r="VFF33" s="295"/>
      <c r="VFG33" s="295"/>
      <c r="VFH33" s="295"/>
      <c r="VFI33" s="295"/>
      <c r="VFJ33" s="295"/>
      <c r="VFK33" s="295"/>
      <c r="VFL33" s="295"/>
      <c r="VFM33" s="295"/>
      <c r="VFN33" s="295"/>
      <c r="VFO33" s="295"/>
      <c r="VFP33" s="295"/>
      <c r="VFQ33" s="295"/>
      <c r="VFR33" s="295"/>
      <c r="VFS33" s="295"/>
      <c r="VFT33" s="295"/>
      <c r="VFU33" s="295"/>
      <c r="VFV33" s="295"/>
      <c r="VFW33" s="295"/>
      <c r="VFX33" s="295"/>
      <c r="VFY33" s="295"/>
      <c r="VFZ33" s="295"/>
      <c r="VGA33" s="295"/>
      <c r="VGB33" s="295"/>
      <c r="VGC33" s="295"/>
      <c r="VGD33" s="295"/>
      <c r="VGE33" s="295"/>
      <c r="VGF33" s="295"/>
      <c r="VGG33" s="295"/>
      <c r="VGH33" s="295"/>
      <c r="VGI33" s="295"/>
      <c r="VGJ33" s="295"/>
      <c r="VGK33" s="295"/>
      <c r="VGL33" s="295"/>
      <c r="VGM33" s="295"/>
      <c r="VGN33" s="295"/>
      <c r="VGO33" s="295"/>
      <c r="VGP33" s="295"/>
      <c r="VGQ33" s="295"/>
      <c r="VGR33" s="295"/>
      <c r="VGS33" s="295"/>
      <c r="VGT33" s="295"/>
      <c r="VGU33" s="295"/>
      <c r="VGV33" s="295"/>
      <c r="VGW33" s="295"/>
      <c r="VGX33" s="295"/>
      <c r="VGY33" s="295"/>
      <c r="VGZ33" s="295"/>
      <c r="VHA33" s="295"/>
      <c r="VHB33" s="295"/>
      <c r="VHC33" s="295"/>
      <c r="VHD33" s="295"/>
      <c r="VHE33" s="295"/>
      <c r="VHF33" s="295"/>
      <c r="VHG33" s="295"/>
      <c r="VHH33" s="295"/>
      <c r="VHI33" s="295"/>
      <c r="VHJ33" s="295"/>
      <c r="VHK33" s="295"/>
      <c r="VHL33" s="295"/>
      <c r="VHM33" s="295"/>
      <c r="VHN33" s="295"/>
      <c r="VHO33" s="295"/>
      <c r="VHP33" s="295"/>
      <c r="VHQ33" s="295"/>
      <c r="VHR33" s="295"/>
      <c r="VHS33" s="295"/>
      <c r="VHT33" s="295"/>
      <c r="VHU33" s="295"/>
      <c r="VHV33" s="295"/>
      <c r="VHW33" s="295"/>
      <c r="VHX33" s="295"/>
      <c r="VHY33" s="295"/>
      <c r="VHZ33" s="295"/>
      <c r="VIA33" s="295"/>
      <c r="VIB33" s="295"/>
      <c r="VIC33" s="295"/>
      <c r="VID33" s="295"/>
      <c r="VIE33" s="295"/>
      <c r="VIF33" s="295"/>
      <c r="VIG33" s="295"/>
      <c r="VIH33" s="295"/>
      <c r="VII33" s="295"/>
      <c r="VIJ33" s="295"/>
      <c r="VIK33" s="295"/>
      <c r="VIL33" s="295"/>
      <c r="VIM33" s="295"/>
      <c r="VIN33" s="295"/>
      <c r="VIO33" s="295"/>
      <c r="VIP33" s="295"/>
      <c r="VIQ33" s="295"/>
      <c r="VIR33" s="295"/>
      <c r="VIS33" s="295"/>
      <c r="VIT33" s="295"/>
      <c r="VIU33" s="295"/>
      <c r="VIV33" s="295"/>
      <c r="VIW33" s="295"/>
      <c r="VIX33" s="295"/>
      <c r="VIY33" s="295"/>
      <c r="VIZ33" s="295"/>
      <c r="VJA33" s="295"/>
      <c r="VJB33" s="295"/>
      <c r="VJC33" s="295"/>
      <c r="VJD33" s="295"/>
      <c r="VJE33" s="295"/>
      <c r="VJF33" s="295"/>
      <c r="VJG33" s="295"/>
      <c r="VJH33" s="295"/>
      <c r="VJI33" s="295"/>
      <c r="VJJ33" s="295"/>
      <c r="VJK33" s="295"/>
      <c r="VJL33" s="295"/>
      <c r="VJM33" s="295"/>
      <c r="VJN33" s="295"/>
      <c r="VJO33" s="295"/>
      <c r="VJP33" s="295"/>
      <c r="VJQ33" s="295"/>
      <c r="VJR33" s="295"/>
      <c r="VJS33" s="295"/>
      <c r="VJT33" s="295"/>
      <c r="VJU33" s="295"/>
      <c r="VJV33" s="295"/>
      <c r="VJW33" s="295"/>
      <c r="VJX33" s="295"/>
      <c r="VJY33" s="295"/>
      <c r="VJZ33" s="295"/>
      <c r="VKA33" s="295"/>
      <c r="VKB33" s="295"/>
      <c r="VKC33" s="295"/>
      <c r="VKD33" s="295"/>
      <c r="VKE33" s="295"/>
      <c r="VKF33" s="295"/>
      <c r="VKG33" s="295"/>
      <c r="VKH33" s="295"/>
      <c r="VKI33" s="295"/>
      <c r="VKJ33" s="295"/>
      <c r="VKK33" s="295"/>
      <c r="VKL33" s="295"/>
      <c r="VKM33" s="295"/>
      <c r="VKN33" s="295"/>
      <c r="VKO33" s="295"/>
      <c r="VKP33" s="295"/>
      <c r="VKQ33" s="295"/>
      <c r="VKR33" s="295"/>
      <c r="VKS33" s="295"/>
      <c r="VKT33" s="295"/>
      <c r="VKU33" s="295"/>
      <c r="VKV33" s="295"/>
      <c r="VKW33" s="295"/>
      <c r="VKX33" s="295"/>
      <c r="VKY33" s="295"/>
      <c r="VKZ33" s="295"/>
      <c r="VLA33" s="295"/>
      <c r="VLB33" s="295"/>
      <c r="VLC33" s="295"/>
      <c r="VLD33" s="295"/>
      <c r="VLE33" s="295"/>
      <c r="VLF33" s="295"/>
      <c r="VLG33" s="295"/>
      <c r="VLH33" s="295"/>
      <c r="VLI33" s="295"/>
      <c r="VLJ33" s="295"/>
      <c r="VLK33" s="295"/>
      <c r="VLL33" s="295"/>
      <c r="VLM33" s="295"/>
      <c r="VLN33" s="295"/>
      <c r="VLO33" s="295"/>
      <c r="VLP33" s="295"/>
      <c r="VLQ33" s="295"/>
      <c r="VLR33" s="295"/>
      <c r="VLS33" s="295"/>
      <c r="VLT33" s="295"/>
      <c r="VLU33" s="295"/>
      <c r="VLV33" s="295"/>
      <c r="VLW33" s="295"/>
      <c r="VLX33" s="295"/>
      <c r="VLY33" s="295"/>
      <c r="VLZ33" s="295"/>
      <c r="VMA33" s="295"/>
      <c r="VMB33" s="295"/>
      <c r="VMC33" s="295"/>
      <c r="VMD33" s="295"/>
      <c r="VME33" s="295"/>
      <c r="VMF33" s="295"/>
      <c r="VMG33" s="295"/>
      <c r="VMH33" s="295"/>
      <c r="VMI33" s="295"/>
      <c r="VMJ33" s="295"/>
      <c r="VMK33" s="295"/>
      <c r="VML33" s="295"/>
      <c r="VMM33" s="295"/>
      <c r="VMN33" s="295"/>
      <c r="VMO33" s="295"/>
      <c r="VMP33" s="295"/>
      <c r="VMQ33" s="295"/>
      <c r="VMR33" s="295"/>
      <c r="VMS33" s="295"/>
      <c r="VMT33" s="295"/>
      <c r="VMU33" s="295"/>
      <c r="VMV33" s="295"/>
      <c r="VMW33" s="295"/>
      <c r="VMX33" s="295"/>
      <c r="VMY33" s="295"/>
      <c r="VMZ33" s="295"/>
      <c r="VNA33" s="295"/>
      <c r="VNB33" s="295"/>
      <c r="VNC33" s="295"/>
      <c r="VND33" s="295"/>
      <c r="VNE33" s="295"/>
      <c r="VNF33" s="295"/>
      <c r="VNG33" s="295"/>
      <c r="VNH33" s="295"/>
      <c r="VNI33" s="295"/>
      <c r="VNJ33" s="295"/>
      <c r="VNK33" s="295"/>
      <c r="VNL33" s="295"/>
      <c r="VNM33" s="295"/>
      <c r="VNN33" s="295"/>
      <c r="VNO33" s="295"/>
      <c r="VNP33" s="295"/>
      <c r="VNQ33" s="295"/>
      <c r="VNR33" s="295"/>
      <c r="VNS33" s="295"/>
      <c r="VNT33" s="295"/>
      <c r="VNU33" s="295"/>
      <c r="VNV33" s="295"/>
      <c r="VNW33" s="295"/>
      <c r="VNX33" s="295"/>
      <c r="VNY33" s="295"/>
      <c r="VNZ33" s="295"/>
      <c r="VOA33" s="295"/>
      <c r="VOB33" s="295"/>
      <c r="VOC33" s="295"/>
      <c r="VOD33" s="295"/>
      <c r="VOE33" s="295"/>
      <c r="VOF33" s="295"/>
      <c r="VOG33" s="295"/>
      <c r="VOH33" s="295"/>
      <c r="VOI33" s="295"/>
      <c r="VOJ33" s="295"/>
      <c r="VOK33" s="295"/>
      <c r="VOL33" s="295"/>
      <c r="VOM33" s="295"/>
      <c r="VON33" s="295"/>
      <c r="VOO33" s="295"/>
      <c r="VOP33" s="295"/>
      <c r="VOQ33" s="295"/>
      <c r="VOR33" s="295"/>
      <c r="VOS33" s="295"/>
      <c r="VOT33" s="295"/>
      <c r="VOU33" s="295"/>
      <c r="VOV33" s="295"/>
      <c r="VOW33" s="295"/>
      <c r="VOX33" s="295"/>
      <c r="VOY33" s="295"/>
      <c r="VOZ33" s="295"/>
      <c r="VPA33" s="295"/>
      <c r="VPB33" s="295"/>
      <c r="VPC33" s="295"/>
      <c r="VPD33" s="295"/>
      <c r="VPE33" s="295"/>
      <c r="VPF33" s="295"/>
      <c r="VPG33" s="295"/>
      <c r="VPH33" s="295"/>
      <c r="VPI33" s="295"/>
      <c r="VPJ33" s="295"/>
      <c r="VPK33" s="295"/>
      <c r="VPL33" s="295"/>
      <c r="VPM33" s="295"/>
      <c r="VPN33" s="295"/>
      <c r="VPO33" s="295"/>
      <c r="VPP33" s="295"/>
      <c r="VPQ33" s="295"/>
      <c r="VPR33" s="295"/>
      <c r="VPS33" s="295"/>
      <c r="VPT33" s="295"/>
      <c r="VPU33" s="295"/>
      <c r="VPV33" s="295"/>
      <c r="VPW33" s="295"/>
      <c r="VPX33" s="295"/>
      <c r="VPY33" s="295"/>
      <c r="VPZ33" s="295"/>
      <c r="VQA33" s="295"/>
      <c r="VQB33" s="295"/>
      <c r="VQC33" s="295"/>
      <c r="VQD33" s="295"/>
      <c r="VQE33" s="295"/>
      <c r="VQF33" s="295"/>
      <c r="VQG33" s="295"/>
      <c r="VQH33" s="295"/>
      <c r="VQI33" s="295"/>
      <c r="VQJ33" s="295"/>
      <c r="VQK33" s="295"/>
      <c r="VQL33" s="295"/>
      <c r="VQM33" s="295"/>
      <c r="VQN33" s="295"/>
      <c r="VQO33" s="295"/>
      <c r="VQP33" s="295"/>
      <c r="VQQ33" s="295"/>
      <c r="VQR33" s="295"/>
      <c r="VQS33" s="295"/>
      <c r="VQT33" s="295"/>
      <c r="VQU33" s="295"/>
      <c r="VQV33" s="295"/>
      <c r="VQW33" s="295"/>
      <c r="VQX33" s="295"/>
      <c r="VQY33" s="295"/>
      <c r="VQZ33" s="295"/>
      <c r="VRA33" s="295"/>
      <c r="VRB33" s="295"/>
      <c r="VRC33" s="295"/>
      <c r="VRD33" s="295"/>
      <c r="VRE33" s="295"/>
      <c r="VRF33" s="295"/>
      <c r="VRG33" s="295"/>
      <c r="VRH33" s="295"/>
      <c r="VRI33" s="295"/>
      <c r="VRJ33" s="295"/>
      <c r="VRK33" s="295"/>
      <c r="VRL33" s="295"/>
      <c r="VRM33" s="295"/>
      <c r="VRN33" s="295"/>
      <c r="VRO33" s="295"/>
      <c r="VRP33" s="295"/>
      <c r="VRQ33" s="295"/>
      <c r="VRR33" s="295"/>
      <c r="VRS33" s="295"/>
      <c r="VRT33" s="295"/>
      <c r="VRU33" s="295"/>
      <c r="VRV33" s="295"/>
      <c r="VRW33" s="295"/>
      <c r="VRX33" s="295"/>
      <c r="VRY33" s="295"/>
      <c r="VRZ33" s="295"/>
      <c r="VSA33" s="295"/>
      <c r="VSB33" s="295"/>
      <c r="VSC33" s="295"/>
      <c r="VSD33" s="295"/>
      <c r="VSE33" s="295"/>
      <c r="VSF33" s="295"/>
      <c r="VSG33" s="295"/>
      <c r="VSH33" s="295"/>
      <c r="VSI33" s="295"/>
      <c r="VSJ33" s="295"/>
      <c r="VSK33" s="295"/>
      <c r="VSL33" s="295"/>
      <c r="VSM33" s="295"/>
      <c r="VSN33" s="295"/>
      <c r="VSO33" s="295"/>
      <c r="VSP33" s="295"/>
      <c r="VSQ33" s="295"/>
      <c r="VSR33" s="295"/>
      <c r="VSS33" s="295"/>
      <c r="VST33" s="295"/>
      <c r="VSU33" s="295"/>
      <c r="VSV33" s="295"/>
      <c r="VSW33" s="295"/>
      <c r="VSX33" s="295"/>
      <c r="VSY33" s="295"/>
      <c r="VSZ33" s="295"/>
      <c r="VTA33" s="295"/>
      <c r="VTB33" s="295"/>
      <c r="VTC33" s="295"/>
      <c r="VTD33" s="295"/>
      <c r="VTE33" s="295"/>
      <c r="VTF33" s="295"/>
      <c r="VTG33" s="295"/>
      <c r="VTH33" s="295"/>
      <c r="VTI33" s="295"/>
      <c r="VTJ33" s="295"/>
      <c r="VTK33" s="295"/>
      <c r="VTL33" s="295"/>
      <c r="VTM33" s="295"/>
      <c r="VTN33" s="295"/>
      <c r="VTO33" s="295"/>
      <c r="VTP33" s="295"/>
      <c r="VTQ33" s="295"/>
      <c r="VTR33" s="295"/>
      <c r="VTS33" s="295"/>
      <c r="VTT33" s="295"/>
      <c r="VTU33" s="295"/>
      <c r="VTV33" s="295"/>
      <c r="VTW33" s="295"/>
      <c r="VTX33" s="295"/>
      <c r="VTY33" s="295"/>
      <c r="VTZ33" s="295"/>
      <c r="VUA33" s="295"/>
      <c r="VUB33" s="295"/>
      <c r="VUC33" s="295"/>
      <c r="VUD33" s="295"/>
      <c r="VUE33" s="295"/>
      <c r="VUF33" s="295"/>
      <c r="VUG33" s="295"/>
      <c r="VUH33" s="295"/>
      <c r="VUI33" s="295"/>
      <c r="VUJ33" s="295"/>
      <c r="VUK33" s="295"/>
      <c r="VUL33" s="295"/>
      <c r="VUM33" s="295"/>
      <c r="VUN33" s="295"/>
      <c r="VUO33" s="295"/>
      <c r="VUP33" s="295"/>
      <c r="VUQ33" s="295"/>
      <c r="VUR33" s="295"/>
      <c r="VUS33" s="295"/>
      <c r="VUT33" s="295"/>
      <c r="VUU33" s="295"/>
      <c r="VUV33" s="295"/>
      <c r="VUW33" s="295"/>
      <c r="VUX33" s="295"/>
      <c r="VUY33" s="295"/>
      <c r="VUZ33" s="295"/>
      <c r="VVA33" s="295"/>
      <c r="VVB33" s="295"/>
      <c r="VVC33" s="295"/>
      <c r="VVD33" s="295"/>
      <c r="VVE33" s="295"/>
      <c r="VVF33" s="295"/>
      <c r="VVG33" s="295"/>
      <c r="VVH33" s="295"/>
      <c r="VVI33" s="295"/>
      <c r="VVJ33" s="295"/>
      <c r="VVK33" s="295"/>
      <c r="VVL33" s="295"/>
      <c r="VVM33" s="295"/>
      <c r="VVN33" s="295"/>
      <c r="VVO33" s="295"/>
      <c r="VVP33" s="295"/>
      <c r="VVQ33" s="295"/>
      <c r="VVR33" s="295"/>
      <c r="VVS33" s="295"/>
      <c r="VVT33" s="295"/>
      <c r="VVU33" s="295"/>
      <c r="VVV33" s="295"/>
      <c r="VVW33" s="295"/>
      <c r="VVX33" s="295"/>
      <c r="VVY33" s="295"/>
      <c r="VVZ33" s="295"/>
      <c r="VWA33" s="295"/>
      <c r="VWB33" s="295"/>
      <c r="VWC33" s="295"/>
      <c r="VWD33" s="295"/>
      <c r="VWE33" s="295"/>
      <c r="VWF33" s="295"/>
      <c r="VWG33" s="295"/>
      <c r="VWH33" s="295"/>
      <c r="VWI33" s="295"/>
      <c r="VWJ33" s="295"/>
      <c r="VWK33" s="295"/>
      <c r="VWL33" s="295"/>
      <c r="VWM33" s="295"/>
      <c r="VWN33" s="295"/>
      <c r="VWO33" s="295"/>
      <c r="VWP33" s="295"/>
      <c r="VWQ33" s="295"/>
      <c r="VWR33" s="295"/>
      <c r="VWS33" s="295"/>
      <c r="VWT33" s="295"/>
      <c r="VWU33" s="295"/>
      <c r="VWV33" s="295"/>
      <c r="VWW33" s="295"/>
      <c r="VWX33" s="295"/>
      <c r="VWY33" s="295"/>
      <c r="VWZ33" s="295"/>
      <c r="VXA33" s="295"/>
      <c r="VXB33" s="295"/>
      <c r="VXC33" s="295"/>
      <c r="VXD33" s="295"/>
      <c r="VXE33" s="295"/>
      <c r="VXF33" s="295"/>
      <c r="VXG33" s="295"/>
      <c r="VXH33" s="295"/>
      <c r="VXI33" s="295"/>
      <c r="VXJ33" s="295"/>
      <c r="VXK33" s="295"/>
      <c r="VXL33" s="295"/>
      <c r="VXM33" s="295"/>
      <c r="VXN33" s="295"/>
      <c r="VXO33" s="295"/>
      <c r="VXP33" s="295"/>
      <c r="VXQ33" s="295"/>
      <c r="VXR33" s="295"/>
      <c r="VXS33" s="295"/>
      <c r="VXT33" s="295"/>
      <c r="VXU33" s="295"/>
      <c r="VXV33" s="295"/>
      <c r="VXW33" s="295"/>
      <c r="VXX33" s="295"/>
      <c r="VXY33" s="295"/>
      <c r="VXZ33" s="295"/>
      <c r="VYA33" s="295"/>
      <c r="VYB33" s="295"/>
      <c r="VYC33" s="295"/>
      <c r="VYD33" s="295"/>
      <c r="VYE33" s="295"/>
      <c r="VYF33" s="295"/>
      <c r="VYG33" s="295"/>
      <c r="VYH33" s="295"/>
      <c r="VYI33" s="295"/>
      <c r="VYJ33" s="295"/>
      <c r="VYK33" s="295"/>
      <c r="VYL33" s="295"/>
      <c r="VYM33" s="295"/>
      <c r="VYN33" s="295"/>
      <c r="VYO33" s="295"/>
      <c r="VYP33" s="295"/>
      <c r="VYQ33" s="295"/>
      <c r="VYR33" s="295"/>
      <c r="VYS33" s="295"/>
      <c r="VYT33" s="295"/>
      <c r="VYU33" s="295"/>
      <c r="VYV33" s="295"/>
      <c r="VYW33" s="295"/>
      <c r="VYX33" s="295"/>
      <c r="VYY33" s="295"/>
      <c r="VYZ33" s="295"/>
      <c r="VZA33" s="295"/>
      <c r="VZB33" s="295"/>
      <c r="VZC33" s="295"/>
      <c r="VZD33" s="295"/>
      <c r="VZE33" s="295"/>
      <c r="VZF33" s="295"/>
      <c r="VZG33" s="295"/>
      <c r="VZH33" s="295"/>
      <c r="VZI33" s="295"/>
      <c r="VZJ33" s="295"/>
      <c r="VZK33" s="295"/>
      <c r="VZL33" s="295"/>
      <c r="VZM33" s="295"/>
      <c r="VZN33" s="295"/>
      <c r="VZO33" s="295"/>
      <c r="VZP33" s="295"/>
      <c r="VZQ33" s="295"/>
      <c r="VZR33" s="295"/>
      <c r="VZS33" s="295"/>
      <c r="VZT33" s="295"/>
      <c r="VZU33" s="295"/>
      <c r="VZV33" s="295"/>
      <c r="VZW33" s="295"/>
      <c r="VZX33" s="295"/>
      <c r="VZY33" s="295"/>
      <c r="VZZ33" s="295"/>
      <c r="WAA33" s="295"/>
      <c r="WAB33" s="295"/>
      <c r="WAC33" s="295"/>
      <c r="WAD33" s="295"/>
      <c r="WAE33" s="295"/>
      <c r="WAF33" s="295"/>
      <c r="WAG33" s="295"/>
      <c r="WAH33" s="295"/>
      <c r="WAI33" s="295"/>
      <c r="WAJ33" s="295"/>
      <c r="WAK33" s="295"/>
      <c r="WAL33" s="295"/>
      <c r="WAM33" s="295"/>
      <c r="WAN33" s="295"/>
      <c r="WAO33" s="295"/>
      <c r="WAP33" s="295"/>
      <c r="WAQ33" s="295"/>
      <c r="WAR33" s="295"/>
      <c r="WAS33" s="295"/>
      <c r="WAT33" s="295"/>
      <c r="WAU33" s="295"/>
      <c r="WAV33" s="295"/>
      <c r="WAW33" s="295"/>
      <c r="WAX33" s="295"/>
      <c r="WAY33" s="295"/>
      <c r="WAZ33" s="295"/>
      <c r="WBA33" s="295"/>
      <c r="WBB33" s="295"/>
      <c r="WBC33" s="295"/>
      <c r="WBD33" s="295"/>
      <c r="WBE33" s="295"/>
      <c r="WBF33" s="295"/>
      <c r="WBG33" s="295"/>
      <c r="WBH33" s="295"/>
      <c r="WBI33" s="295"/>
      <c r="WBJ33" s="295"/>
      <c r="WBK33" s="295"/>
      <c r="WBL33" s="295"/>
      <c r="WBM33" s="295"/>
      <c r="WBN33" s="295"/>
      <c r="WBO33" s="295"/>
      <c r="WBP33" s="295"/>
      <c r="WBQ33" s="295"/>
      <c r="WBR33" s="295"/>
      <c r="WBS33" s="295"/>
      <c r="WBT33" s="295"/>
      <c r="WBU33" s="295"/>
      <c r="WBV33" s="295"/>
      <c r="WBW33" s="295"/>
      <c r="WBX33" s="295"/>
      <c r="WBY33" s="295"/>
      <c r="WBZ33" s="295"/>
      <c r="WCA33" s="295"/>
      <c r="WCB33" s="295"/>
      <c r="WCC33" s="295"/>
      <c r="WCD33" s="295"/>
      <c r="WCE33" s="295"/>
      <c r="WCF33" s="295"/>
      <c r="WCG33" s="295"/>
      <c r="WCH33" s="295"/>
      <c r="WCI33" s="295"/>
      <c r="WCJ33" s="295"/>
      <c r="WCK33" s="295"/>
      <c r="WCL33" s="295"/>
      <c r="WCM33" s="295"/>
      <c r="WCN33" s="295"/>
      <c r="WCO33" s="295"/>
      <c r="WCP33" s="295"/>
      <c r="WCQ33" s="295"/>
      <c r="WCR33" s="295"/>
      <c r="WCS33" s="295"/>
      <c r="WCT33" s="295"/>
      <c r="WCU33" s="295"/>
      <c r="WCV33" s="295"/>
      <c r="WCW33" s="295"/>
      <c r="WCX33" s="295"/>
      <c r="WCY33" s="295"/>
      <c r="WCZ33" s="295"/>
      <c r="WDA33" s="295"/>
      <c r="WDB33" s="295"/>
      <c r="WDC33" s="295"/>
      <c r="WDD33" s="295"/>
      <c r="WDE33" s="295"/>
      <c r="WDF33" s="295"/>
      <c r="WDG33" s="295"/>
      <c r="WDH33" s="295"/>
      <c r="WDI33" s="295"/>
      <c r="WDJ33" s="295"/>
      <c r="WDK33" s="295"/>
      <c r="WDL33" s="295"/>
      <c r="WDM33" s="295"/>
      <c r="WDN33" s="295"/>
      <c r="WDO33" s="295"/>
      <c r="WDP33" s="295"/>
      <c r="WDQ33" s="295"/>
      <c r="WDR33" s="295"/>
      <c r="WDS33" s="295"/>
      <c r="WDT33" s="295"/>
      <c r="WDU33" s="295"/>
      <c r="WDV33" s="295"/>
      <c r="WDW33" s="295"/>
      <c r="WDX33" s="295"/>
      <c r="WDY33" s="295"/>
      <c r="WDZ33" s="295"/>
      <c r="WEA33" s="295"/>
      <c r="WEB33" s="295"/>
      <c r="WEC33" s="295"/>
      <c r="WED33" s="295"/>
      <c r="WEE33" s="295"/>
      <c r="WEF33" s="295"/>
      <c r="WEG33" s="295"/>
      <c r="WEH33" s="295"/>
      <c r="WEI33" s="295"/>
      <c r="WEJ33" s="295"/>
      <c r="WEK33" s="295"/>
      <c r="WEL33" s="295"/>
      <c r="WEM33" s="295"/>
      <c r="WEN33" s="295"/>
      <c r="WEO33" s="295"/>
      <c r="WEP33" s="295"/>
      <c r="WEQ33" s="295"/>
      <c r="WER33" s="295"/>
      <c r="WES33" s="295"/>
      <c r="WET33" s="295"/>
      <c r="WEU33" s="295"/>
      <c r="WEV33" s="295"/>
      <c r="WEW33" s="295"/>
      <c r="WEX33" s="295"/>
      <c r="WEY33" s="295"/>
      <c r="WEZ33" s="295"/>
      <c r="WFA33" s="295"/>
      <c r="WFB33" s="295"/>
      <c r="WFC33" s="295"/>
      <c r="WFD33" s="295"/>
      <c r="WFE33" s="295"/>
      <c r="WFF33" s="295"/>
      <c r="WFG33" s="295"/>
      <c r="WFH33" s="295"/>
      <c r="WFI33" s="295"/>
      <c r="WFJ33" s="295"/>
      <c r="WFK33" s="295"/>
      <c r="WFL33" s="295"/>
      <c r="WFM33" s="295"/>
      <c r="WFN33" s="295"/>
      <c r="WFO33" s="295"/>
      <c r="WFP33" s="295"/>
      <c r="WFQ33" s="295"/>
      <c r="WFR33" s="295"/>
      <c r="WFS33" s="295"/>
      <c r="WFT33" s="295"/>
      <c r="WFU33" s="295"/>
      <c r="WFV33" s="295"/>
      <c r="WFW33" s="295"/>
      <c r="WFX33" s="295"/>
      <c r="WFY33" s="295"/>
      <c r="WFZ33" s="295"/>
      <c r="WGA33" s="295"/>
      <c r="WGB33" s="295"/>
      <c r="WGC33" s="295"/>
      <c r="WGD33" s="295"/>
      <c r="WGE33" s="295"/>
      <c r="WGF33" s="295"/>
      <c r="WGG33" s="295"/>
      <c r="WGH33" s="295"/>
      <c r="WGI33" s="295"/>
      <c r="WGJ33" s="295"/>
      <c r="WGK33" s="295"/>
      <c r="WGL33" s="295"/>
      <c r="WGM33" s="295"/>
      <c r="WGN33" s="295"/>
      <c r="WGO33" s="295"/>
      <c r="WGP33" s="295"/>
      <c r="WGQ33" s="295"/>
      <c r="WGR33" s="295"/>
      <c r="WGS33" s="295"/>
      <c r="WGT33" s="295"/>
      <c r="WGU33" s="295"/>
      <c r="WGV33" s="295"/>
      <c r="WGW33" s="295"/>
      <c r="WGX33" s="295"/>
      <c r="WGY33" s="295"/>
      <c r="WGZ33" s="295"/>
      <c r="WHA33" s="295"/>
      <c r="WHB33" s="295"/>
      <c r="WHC33" s="295"/>
      <c r="WHD33" s="295"/>
      <c r="WHE33" s="295"/>
      <c r="WHF33" s="295"/>
      <c r="WHG33" s="295"/>
      <c r="WHH33" s="295"/>
      <c r="WHI33" s="295"/>
      <c r="WHJ33" s="295"/>
      <c r="WHK33" s="295"/>
      <c r="WHL33" s="295"/>
      <c r="WHM33" s="295"/>
      <c r="WHN33" s="295"/>
      <c r="WHO33" s="295"/>
      <c r="WHP33" s="295"/>
      <c r="WHQ33" s="295"/>
      <c r="WHR33" s="295"/>
      <c r="WHS33" s="295"/>
      <c r="WHT33" s="295"/>
      <c r="WHU33" s="295"/>
      <c r="WHV33" s="295"/>
      <c r="WHW33" s="295"/>
      <c r="WHX33" s="295"/>
      <c r="WHY33" s="295"/>
      <c r="WHZ33" s="295"/>
      <c r="WIA33" s="295"/>
      <c r="WIB33" s="295"/>
      <c r="WIC33" s="295"/>
      <c r="WID33" s="295"/>
      <c r="WIE33" s="295"/>
      <c r="WIF33" s="295"/>
      <c r="WIG33" s="295"/>
      <c r="WIH33" s="295"/>
      <c r="WII33" s="295"/>
      <c r="WIJ33" s="295"/>
      <c r="WIK33" s="295"/>
      <c r="WIL33" s="295"/>
      <c r="WIM33" s="295"/>
      <c r="WIN33" s="295"/>
      <c r="WIO33" s="295"/>
      <c r="WIP33" s="295"/>
      <c r="WIQ33" s="295"/>
      <c r="WIR33" s="295"/>
      <c r="WIS33" s="295"/>
      <c r="WIT33" s="295"/>
      <c r="WIU33" s="295"/>
      <c r="WIV33" s="295"/>
      <c r="WIW33" s="295"/>
      <c r="WIX33" s="295"/>
      <c r="WIY33" s="295"/>
      <c r="WIZ33" s="295"/>
      <c r="WJA33" s="295"/>
      <c r="WJB33" s="295"/>
      <c r="WJC33" s="295"/>
      <c r="WJD33" s="295"/>
      <c r="WJE33" s="295"/>
      <c r="WJF33" s="295"/>
      <c r="WJG33" s="295"/>
      <c r="WJH33" s="295"/>
      <c r="WJI33" s="295"/>
      <c r="WJJ33" s="295"/>
      <c r="WJK33" s="295"/>
      <c r="WJL33" s="295"/>
      <c r="WJM33" s="295"/>
      <c r="WJN33" s="295"/>
      <c r="WJO33" s="295"/>
      <c r="WJP33" s="295"/>
      <c r="WJQ33" s="295"/>
      <c r="WJR33" s="295"/>
      <c r="WJS33" s="295"/>
      <c r="WJT33" s="295"/>
      <c r="WJU33" s="295"/>
      <c r="WJV33" s="295"/>
      <c r="WJW33" s="295"/>
      <c r="WJX33" s="295"/>
      <c r="WJY33" s="295"/>
      <c r="WJZ33" s="295"/>
      <c r="WKA33" s="295"/>
      <c r="WKB33" s="295"/>
      <c r="WKC33" s="295"/>
      <c r="WKD33" s="295"/>
      <c r="WKE33" s="295"/>
      <c r="WKF33" s="295"/>
      <c r="WKG33" s="295"/>
      <c r="WKH33" s="295"/>
      <c r="WKI33" s="295"/>
      <c r="WKJ33" s="295"/>
      <c r="WKK33" s="295"/>
      <c r="WKL33" s="295"/>
      <c r="WKM33" s="295"/>
      <c r="WKN33" s="295"/>
      <c r="WKO33" s="295"/>
      <c r="WKP33" s="295"/>
      <c r="WKQ33" s="295"/>
      <c r="WKR33" s="295"/>
      <c r="WKS33" s="295"/>
      <c r="WKT33" s="295"/>
      <c r="WKU33" s="295"/>
      <c r="WKV33" s="295"/>
      <c r="WKW33" s="295"/>
      <c r="WKX33" s="295"/>
      <c r="WKY33" s="295"/>
      <c r="WKZ33" s="295"/>
      <c r="WLA33" s="295"/>
      <c r="WLB33" s="295"/>
      <c r="WLC33" s="295"/>
      <c r="WLD33" s="295"/>
      <c r="WLE33" s="295"/>
      <c r="WLF33" s="295"/>
      <c r="WLG33" s="295"/>
      <c r="WLH33" s="295"/>
      <c r="WLI33" s="295"/>
      <c r="WLJ33" s="295"/>
      <c r="WLK33" s="295"/>
      <c r="WLL33" s="295"/>
      <c r="WLM33" s="295"/>
      <c r="WLN33" s="295"/>
      <c r="WLO33" s="295"/>
      <c r="WLP33" s="295"/>
      <c r="WLQ33" s="295"/>
      <c r="WLR33" s="295"/>
      <c r="WLS33" s="295"/>
      <c r="WLT33" s="295"/>
      <c r="WLU33" s="295"/>
      <c r="WLV33" s="295"/>
      <c r="WLW33" s="295"/>
      <c r="WLX33" s="295"/>
      <c r="WLY33" s="295"/>
      <c r="WLZ33" s="295"/>
      <c r="WMA33" s="295"/>
      <c r="WMB33" s="295"/>
      <c r="WMC33" s="295"/>
      <c r="WMD33" s="295"/>
      <c r="WME33" s="295"/>
      <c r="WMF33" s="295"/>
      <c r="WMG33" s="295"/>
      <c r="WMH33" s="295"/>
      <c r="WMI33" s="295"/>
      <c r="WMJ33" s="295"/>
      <c r="WMK33" s="295"/>
      <c r="WML33" s="295"/>
      <c r="WMM33" s="295"/>
      <c r="WMN33" s="295"/>
      <c r="WMO33" s="295"/>
      <c r="WMP33" s="295"/>
      <c r="WMQ33" s="295"/>
      <c r="WMR33" s="295"/>
      <c r="WMS33" s="295"/>
      <c r="WMT33" s="295"/>
      <c r="WMU33" s="295"/>
      <c r="WMV33" s="295"/>
      <c r="WMW33" s="295"/>
      <c r="WMX33" s="295"/>
      <c r="WMY33" s="295"/>
      <c r="WMZ33" s="295"/>
      <c r="WNA33" s="295"/>
      <c r="WNB33" s="295"/>
      <c r="WNC33" s="295"/>
      <c r="WND33" s="295"/>
      <c r="WNE33" s="295"/>
      <c r="WNF33" s="295"/>
      <c r="WNG33" s="295"/>
      <c r="WNH33" s="295"/>
      <c r="WNI33" s="295"/>
      <c r="WNJ33" s="295"/>
      <c r="WNK33" s="295"/>
      <c r="WNL33" s="295"/>
      <c r="WNM33" s="295"/>
      <c r="WNN33" s="295"/>
      <c r="WNO33" s="295"/>
      <c r="WNP33" s="295"/>
      <c r="WNQ33" s="295"/>
      <c r="WNR33" s="295"/>
      <c r="WNS33" s="295"/>
      <c r="WNT33" s="295"/>
      <c r="WNU33" s="295"/>
      <c r="WNV33" s="295"/>
      <c r="WNW33" s="295"/>
      <c r="WNX33" s="295"/>
      <c r="WNY33" s="295"/>
      <c r="WNZ33" s="295"/>
      <c r="WOA33" s="295"/>
      <c r="WOB33" s="295"/>
      <c r="WOC33" s="295"/>
      <c r="WOD33" s="295"/>
      <c r="WOE33" s="295"/>
      <c r="WOF33" s="295"/>
      <c r="WOG33" s="295"/>
      <c r="WOH33" s="295"/>
      <c r="WOI33" s="295"/>
      <c r="WOJ33" s="295"/>
      <c r="WOK33" s="295"/>
      <c r="WOL33" s="295"/>
      <c r="WOM33" s="295"/>
      <c r="WON33" s="295"/>
      <c r="WOO33" s="295"/>
      <c r="WOP33" s="295"/>
      <c r="WOQ33" s="295"/>
      <c r="WOR33" s="295"/>
      <c r="WOS33" s="295"/>
      <c r="WOT33" s="295"/>
      <c r="WOU33" s="295"/>
      <c r="WOV33" s="295"/>
      <c r="WOW33" s="295"/>
      <c r="WOX33" s="295"/>
      <c r="WOY33" s="295"/>
      <c r="WOZ33" s="295"/>
      <c r="WPA33" s="295"/>
      <c r="WPB33" s="295"/>
      <c r="WPC33" s="295"/>
      <c r="WPD33" s="295"/>
      <c r="WPE33" s="295"/>
      <c r="WPF33" s="295"/>
      <c r="WPG33" s="295"/>
      <c r="WPH33" s="295"/>
      <c r="WPI33" s="295"/>
      <c r="WPJ33" s="295"/>
      <c r="WPK33" s="295"/>
      <c r="WPL33" s="295"/>
      <c r="WPM33" s="295"/>
      <c r="WPN33" s="295"/>
      <c r="WPO33" s="295"/>
      <c r="WPP33" s="295"/>
      <c r="WPQ33" s="295"/>
      <c r="WPR33" s="295"/>
      <c r="WPS33" s="295"/>
      <c r="WPT33" s="295"/>
      <c r="WPU33" s="295"/>
      <c r="WPV33" s="295"/>
      <c r="WPW33" s="295"/>
      <c r="WPX33" s="295"/>
      <c r="WPY33" s="295"/>
      <c r="WPZ33" s="295"/>
      <c r="WQA33" s="295"/>
      <c r="WQB33" s="295"/>
      <c r="WQC33" s="295"/>
      <c r="WQD33" s="295"/>
      <c r="WQE33" s="295"/>
      <c r="WQF33" s="295"/>
      <c r="WQG33" s="295"/>
      <c r="WQH33" s="295"/>
      <c r="WQI33" s="295"/>
      <c r="WQJ33" s="295"/>
      <c r="WQK33" s="295"/>
      <c r="WQL33" s="295"/>
      <c r="WQM33" s="295"/>
      <c r="WQN33" s="295"/>
      <c r="WQO33" s="295"/>
      <c r="WQP33" s="295"/>
      <c r="WQQ33" s="295"/>
      <c r="WQR33" s="295"/>
      <c r="WQS33" s="295"/>
      <c r="WQT33" s="295"/>
      <c r="WQU33" s="295"/>
      <c r="WQV33" s="295"/>
      <c r="WQW33" s="295"/>
      <c r="WQX33" s="295"/>
      <c r="WQY33" s="295"/>
      <c r="WQZ33" s="295"/>
      <c r="WRA33" s="295"/>
      <c r="WRB33" s="295"/>
      <c r="WRC33" s="295"/>
      <c r="WRD33" s="295"/>
      <c r="WRE33" s="295"/>
      <c r="WRF33" s="295"/>
      <c r="WRG33" s="295"/>
      <c r="WRH33" s="295"/>
      <c r="WRI33" s="295"/>
      <c r="WRJ33" s="295"/>
      <c r="WRK33" s="295"/>
      <c r="WRL33" s="295"/>
      <c r="WRM33" s="295"/>
      <c r="WRN33" s="295"/>
      <c r="WRO33" s="295"/>
      <c r="WRP33" s="295"/>
      <c r="WRQ33" s="295"/>
      <c r="WRR33" s="295"/>
      <c r="WRS33" s="295"/>
      <c r="WRT33" s="295"/>
      <c r="WRU33" s="295"/>
      <c r="WRV33" s="295"/>
      <c r="WRW33" s="295"/>
      <c r="WRX33" s="295"/>
      <c r="WRY33" s="295"/>
      <c r="WRZ33" s="295"/>
      <c r="WSA33" s="295"/>
      <c r="WSB33" s="295"/>
      <c r="WSC33" s="295"/>
      <c r="WSD33" s="295"/>
      <c r="WSE33" s="295"/>
      <c r="WSF33" s="295"/>
      <c r="WSG33" s="295"/>
      <c r="WSH33" s="295"/>
      <c r="WSI33" s="295"/>
      <c r="WSJ33" s="295"/>
      <c r="WSK33" s="295"/>
      <c r="WSL33" s="295"/>
      <c r="WSM33" s="295"/>
      <c r="WSN33" s="295"/>
      <c r="WSO33" s="295"/>
      <c r="WSP33" s="295"/>
      <c r="WSQ33" s="295"/>
      <c r="WSR33" s="295"/>
      <c r="WSS33" s="295"/>
      <c r="WST33" s="295"/>
      <c r="WSU33" s="295"/>
      <c r="WSV33" s="295"/>
      <c r="WSW33" s="295"/>
      <c r="WSX33" s="295"/>
      <c r="WSY33" s="295"/>
      <c r="WSZ33" s="295"/>
      <c r="WTA33" s="295"/>
      <c r="WTB33" s="295"/>
      <c r="WTC33" s="295"/>
      <c r="WTD33" s="295"/>
      <c r="WTE33" s="295"/>
      <c r="WTF33" s="295"/>
      <c r="WTG33" s="295"/>
      <c r="WTH33" s="295"/>
      <c r="WTI33" s="295"/>
      <c r="WTJ33" s="295"/>
      <c r="WTK33" s="295"/>
      <c r="WTL33" s="295"/>
      <c r="WTM33" s="295"/>
      <c r="WTN33" s="295"/>
      <c r="WTO33" s="295"/>
      <c r="WTP33" s="295"/>
      <c r="WTQ33" s="295"/>
      <c r="WTR33" s="295"/>
      <c r="WTS33" s="295"/>
      <c r="WTT33" s="295"/>
      <c r="WTU33" s="295"/>
      <c r="WTV33" s="295"/>
      <c r="WTW33" s="295"/>
      <c r="WTX33" s="295"/>
      <c r="WTY33" s="295"/>
      <c r="WTZ33" s="295"/>
      <c r="WUA33" s="295"/>
      <c r="WUB33" s="295"/>
      <c r="WUC33" s="295"/>
      <c r="WUD33" s="295"/>
      <c r="WUE33" s="295"/>
      <c r="WUF33" s="295"/>
      <c r="WUG33" s="295"/>
      <c r="WUH33" s="295"/>
      <c r="WUI33" s="295"/>
      <c r="WUJ33" s="295"/>
      <c r="WUK33" s="295"/>
      <c r="WUL33" s="295"/>
      <c r="WUM33" s="295"/>
      <c r="WUN33" s="295"/>
      <c r="WUO33" s="295"/>
      <c r="WUP33" s="295"/>
      <c r="WUQ33" s="295"/>
      <c r="WUR33" s="295"/>
      <c r="WUS33" s="295"/>
      <c r="WUT33" s="295"/>
      <c r="WUU33" s="295"/>
      <c r="WUV33" s="295"/>
      <c r="WUW33" s="295"/>
      <c r="WUX33" s="295"/>
      <c r="WUY33" s="295"/>
      <c r="WUZ33" s="295"/>
      <c r="WVA33" s="295"/>
      <c r="WVB33" s="295"/>
      <c r="WVC33" s="295"/>
      <c r="WVD33" s="295"/>
      <c r="WVE33" s="295"/>
      <c r="WVF33" s="295"/>
      <c r="WVG33" s="295"/>
      <c r="WVH33" s="295"/>
      <c r="WVI33" s="295"/>
      <c r="WVJ33" s="295"/>
      <c r="WVK33" s="295"/>
      <c r="WVL33" s="295"/>
      <c r="WVM33" s="295"/>
      <c r="WVN33" s="295"/>
      <c r="WVO33" s="295"/>
      <c r="WVP33" s="295"/>
      <c r="WVQ33" s="295"/>
      <c r="WVR33" s="295"/>
      <c r="WVS33" s="295"/>
      <c r="WVT33" s="295"/>
      <c r="WVU33" s="295"/>
      <c r="WVV33" s="295"/>
      <c r="WVW33" s="295"/>
      <c r="WVX33" s="295"/>
      <c r="WVY33" s="295"/>
      <c r="WVZ33" s="295"/>
      <c r="WWA33" s="295"/>
      <c r="WWB33" s="295"/>
      <c r="WWC33" s="295"/>
      <c r="WWD33" s="295"/>
      <c r="WWE33" s="295"/>
      <c r="WWF33" s="295"/>
      <c r="WWG33" s="295"/>
      <c r="WWH33" s="295"/>
      <c r="WWI33" s="295"/>
      <c r="WWJ33" s="295"/>
      <c r="WWK33" s="295"/>
      <c r="WWL33" s="295"/>
      <c r="WWM33" s="295"/>
      <c r="WWN33" s="295"/>
      <c r="WWO33" s="295"/>
      <c r="WWP33" s="295"/>
      <c r="WWQ33" s="295"/>
      <c r="WWR33" s="295"/>
      <c r="WWS33" s="295"/>
      <c r="WWT33" s="295"/>
      <c r="WWU33" s="295"/>
      <c r="WWV33" s="295"/>
      <c r="WWW33" s="295"/>
      <c r="WWX33" s="295"/>
      <c r="WWY33" s="295"/>
      <c r="WWZ33" s="295"/>
      <c r="WXA33" s="295"/>
      <c r="WXB33" s="295"/>
      <c r="WXC33" s="295"/>
      <c r="WXD33" s="295"/>
      <c r="WXE33" s="295"/>
      <c r="WXF33" s="295"/>
      <c r="WXG33" s="295"/>
      <c r="WXH33" s="295"/>
      <c r="WXI33" s="295"/>
      <c r="WXJ33" s="295"/>
      <c r="WXK33" s="295"/>
      <c r="WXL33" s="295"/>
      <c r="WXM33" s="295"/>
      <c r="WXN33" s="295"/>
      <c r="WXO33" s="295"/>
      <c r="WXP33" s="295"/>
      <c r="WXQ33" s="295"/>
      <c r="WXR33" s="295"/>
      <c r="WXS33" s="295"/>
      <c r="WXT33" s="295"/>
      <c r="WXU33" s="295"/>
      <c r="WXV33" s="295"/>
      <c r="WXW33" s="295"/>
      <c r="WXX33" s="295"/>
      <c r="WXY33" s="295"/>
      <c r="WXZ33" s="295"/>
      <c r="WYA33" s="295"/>
      <c r="WYB33" s="295"/>
      <c r="WYC33" s="295"/>
      <c r="WYD33" s="295"/>
      <c r="WYE33" s="295"/>
      <c r="WYF33" s="295"/>
      <c r="WYG33" s="295"/>
      <c r="WYH33" s="295"/>
      <c r="WYI33" s="295"/>
      <c r="WYJ33" s="295"/>
      <c r="WYK33" s="295"/>
      <c r="WYL33" s="295"/>
      <c r="WYM33" s="295"/>
      <c r="WYN33" s="295"/>
      <c r="WYO33" s="295"/>
      <c r="WYP33" s="295"/>
      <c r="WYQ33" s="295"/>
      <c r="WYR33" s="295"/>
      <c r="WYS33" s="295"/>
      <c r="WYT33" s="295"/>
      <c r="WYU33" s="295"/>
      <c r="WYV33" s="295"/>
      <c r="WYW33" s="295"/>
      <c r="WYX33" s="295"/>
      <c r="WYY33" s="295"/>
      <c r="WYZ33" s="295"/>
      <c r="WZA33" s="295"/>
      <c r="WZB33" s="295"/>
      <c r="WZC33" s="295"/>
      <c r="WZD33" s="295"/>
      <c r="WZE33" s="295"/>
      <c r="WZF33" s="295"/>
      <c r="WZG33" s="295"/>
      <c r="WZH33" s="295"/>
      <c r="WZI33" s="295"/>
      <c r="WZJ33" s="295"/>
      <c r="WZK33" s="295"/>
      <c r="WZL33" s="295"/>
      <c r="WZM33" s="295"/>
      <c r="WZN33" s="295"/>
      <c r="WZO33" s="295"/>
      <c r="WZP33" s="295"/>
      <c r="WZQ33" s="295"/>
      <c r="WZR33" s="295"/>
      <c r="WZS33" s="295"/>
      <c r="WZT33" s="295"/>
      <c r="WZU33" s="295"/>
      <c r="WZV33" s="295"/>
      <c r="WZW33" s="295"/>
      <c r="WZX33" s="295"/>
      <c r="WZY33" s="295"/>
      <c r="WZZ33" s="295"/>
      <c r="XAA33" s="295"/>
      <c r="XAB33" s="295"/>
      <c r="XAC33" s="295"/>
      <c r="XAD33" s="295"/>
      <c r="XAE33" s="295"/>
      <c r="XAF33" s="295"/>
      <c r="XAG33" s="295"/>
      <c r="XAH33" s="295"/>
      <c r="XAI33" s="295"/>
      <c r="XAJ33" s="295"/>
      <c r="XAK33" s="295"/>
      <c r="XAL33" s="295"/>
      <c r="XAM33" s="295"/>
      <c r="XAN33" s="295"/>
      <c r="XAO33" s="295"/>
      <c r="XAP33" s="295"/>
      <c r="XAQ33" s="295"/>
      <c r="XAR33" s="295"/>
      <c r="XAS33" s="295"/>
      <c r="XAT33" s="295"/>
      <c r="XAU33" s="295"/>
      <c r="XAV33" s="295"/>
      <c r="XAW33" s="295"/>
      <c r="XAX33" s="295"/>
      <c r="XAY33" s="295"/>
      <c r="XAZ33" s="295"/>
      <c r="XBA33" s="295"/>
      <c r="XBB33" s="295"/>
      <c r="XBC33" s="295"/>
      <c r="XBD33" s="295"/>
      <c r="XBE33" s="295"/>
      <c r="XBF33" s="295"/>
      <c r="XBG33" s="295"/>
      <c r="XBH33" s="295"/>
      <c r="XBI33" s="295"/>
      <c r="XBJ33" s="295"/>
      <c r="XBK33" s="295"/>
      <c r="XBL33" s="295"/>
      <c r="XBM33" s="295"/>
      <c r="XBN33" s="295"/>
      <c r="XBO33" s="295"/>
      <c r="XBP33" s="295"/>
      <c r="XBQ33" s="295"/>
      <c r="XBR33" s="295"/>
      <c r="XBS33" s="295"/>
      <c r="XBT33" s="295"/>
      <c r="XBU33" s="295"/>
      <c r="XBV33" s="295"/>
      <c r="XBW33" s="295"/>
      <c r="XBX33" s="295"/>
      <c r="XBY33" s="295"/>
      <c r="XBZ33" s="295"/>
      <c r="XCA33" s="295"/>
      <c r="XCB33" s="295"/>
      <c r="XCC33" s="295"/>
      <c r="XCD33" s="295"/>
      <c r="XCE33" s="295"/>
      <c r="XCF33" s="295"/>
      <c r="XCG33" s="295"/>
      <c r="XCH33" s="295"/>
      <c r="XCI33" s="295"/>
      <c r="XCJ33" s="295"/>
      <c r="XCK33" s="295"/>
    </row>
    <row r="34" spans="1:16313" ht="15.75" x14ac:dyDescent="0.25">
      <c r="A34" s="187">
        <v>0</v>
      </c>
      <c r="B34" s="187">
        <v>0</v>
      </c>
      <c r="C34" s="46"/>
      <c r="D34" s="45" t="s">
        <v>218</v>
      </c>
      <c r="E34" s="74">
        <v>1155</v>
      </c>
      <c r="F34" s="194">
        <v>1146</v>
      </c>
      <c r="G34" s="74">
        <v>9</v>
      </c>
      <c r="H34" s="194">
        <v>1991</v>
      </c>
      <c r="I34" s="194">
        <v>10</v>
      </c>
      <c r="J34" s="193">
        <v>5980230.0900000008</v>
      </c>
      <c r="K34" s="193">
        <v>5233642.3400000008</v>
      </c>
      <c r="L34" s="42">
        <v>0</v>
      </c>
      <c r="M34" s="193">
        <v>23963118830.980003</v>
      </c>
      <c r="N34" s="193">
        <v>0</v>
      </c>
      <c r="O34" s="193">
        <v>23963118830.980003</v>
      </c>
      <c r="P34" s="193">
        <v>589929640.53000009</v>
      </c>
      <c r="Q34" s="88">
        <v>120</v>
      </c>
      <c r="R34" s="193">
        <v>7359032121.1399994</v>
      </c>
      <c r="S34" s="88">
        <v>361</v>
      </c>
      <c r="T34" s="193">
        <v>0</v>
      </c>
      <c r="U34" s="88">
        <v>0</v>
      </c>
      <c r="V34" s="193">
        <v>1334560760.5799999</v>
      </c>
      <c r="W34" s="40">
        <v>375</v>
      </c>
      <c r="X34" s="193">
        <v>1054588403.71</v>
      </c>
      <c r="Y34" s="40">
        <v>291</v>
      </c>
      <c r="Z34" s="193">
        <v>836072165.46999991</v>
      </c>
      <c r="AA34" s="40">
        <v>232</v>
      </c>
      <c r="AB34" s="193">
        <v>24322232.239999998</v>
      </c>
      <c r="AC34" s="40">
        <v>1</v>
      </c>
      <c r="AD34" s="37">
        <v>109483019.09999999</v>
      </c>
      <c r="AE34" s="37">
        <v>2</v>
      </c>
      <c r="AF34" s="37">
        <v>594930777.60000002</v>
      </c>
      <c r="AG34" s="40">
        <v>16</v>
      </c>
      <c r="AH34" s="193">
        <v>874676392.96000004</v>
      </c>
      <c r="AI34" s="193">
        <v>0</v>
      </c>
      <c r="AJ34" s="38">
        <v>0</v>
      </c>
      <c r="AK34" s="35">
        <v>0</v>
      </c>
      <c r="AL34" s="40">
        <v>35</v>
      </c>
      <c r="AM34" s="40">
        <v>128</v>
      </c>
      <c r="AN34" s="193">
        <v>4314154258.7799988</v>
      </c>
      <c r="AO34" s="35">
        <v>293</v>
      </c>
      <c r="AP34" s="193">
        <v>6126446696.1499996</v>
      </c>
      <c r="AQ34" s="35">
        <v>142</v>
      </c>
      <c r="AR34" s="193">
        <v>735752481.85000002</v>
      </c>
      <c r="AS34" s="35">
        <v>123</v>
      </c>
      <c r="AT34" s="35">
        <v>141</v>
      </c>
      <c r="AU34" s="36">
        <v>0</v>
      </c>
      <c r="AV34" s="193">
        <v>9169880.8699999992</v>
      </c>
      <c r="AW34" s="35">
        <v>10</v>
      </c>
      <c r="AX34" s="35">
        <v>10</v>
      </c>
      <c r="AY34" s="187">
        <v>0</v>
      </c>
      <c r="AZ34" s="187">
        <v>0</v>
      </c>
      <c r="BA34" s="187">
        <v>9</v>
      </c>
      <c r="BB34" s="187">
        <v>9000000</v>
      </c>
      <c r="BC34" s="187">
        <v>0</v>
      </c>
      <c r="BD34" s="187">
        <v>0</v>
      </c>
      <c r="BE34" s="187">
        <v>0</v>
      </c>
      <c r="BF34" s="187">
        <v>0</v>
      </c>
      <c r="BG34" s="187">
        <v>0</v>
      </c>
      <c r="BH34" s="187">
        <v>0</v>
      </c>
      <c r="BI34" s="187">
        <v>0</v>
      </c>
      <c r="BJ34" s="187">
        <v>0</v>
      </c>
      <c r="BK34" s="187">
        <v>0</v>
      </c>
      <c r="BL34" s="187">
        <v>0</v>
      </c>
      <c r="BM34" s="187">
        <v>0</v>
      </c>
      <c r="BN34" s="187">
        <v>0</v>
      </c>
      <c r="BO34" s="187">
        <v>0</v>
      </c>
      <c r="BP34" s="187">
        <v>0</v>
      </c>
      <c r="BQ34" s="187">
        <v>0</v>
      </c>
      <c r="BR34" s="187">
        <v>0</v>
      </c>
      <c r="BS34" s="187">
        <v>0</v>
      </c>
      <c r="BT34" s="187">
        <v>0</v>
      </c>
      <c r="BU34" s="187">
        <v>1</v>
      </c>
      <c r="BV34" s="187">
        <v>0</v>
      </c>
      <c r="BW34" s="187">
        <v>169880.87</v>
      </c>
      <c r="BX34" s="187">
        <v>0</v>
      </c>
      <c r="BY34" s="187">
        <v>0</v>
      </c>
      <c r="BZ34" s="187">
        <v>0</v>
      </c>
      <c r="CA34" s="187">
        <v>0</v>
      </c>
      <c r="CB34" s="187">
        <v>23953948950.110001</v>
      </c>
      <c r="CC34" s="187">
        <v>1146</v>
      </c>
    </row>
    <row r="35" spans="1:16313" ht="15.75" x14ac:dyDescent="0.25">
      <c r="C35" s="46"/>
      <c r="D35" s="45" t="s">
        <v>195</v>
      </c>
      <c r="E35" s="74">
        <v>1110</v>
      </c>
      <c r="F35" s="194">
        <v>1101</v>
      </c>
      <c r="G35" s="74">
        <v>9</v>
      </c>
      <c r="H35" s="194">
        <v>1984</v>
      </c>
      <c r="I35" s="194">
        <v>9</v>
      </c>
      <c r="J35" s="193">
        <v>5351651.7400000012</v>
      </c>
      <c r="K35" s="193">
        <v>4704224.0100000007</v>
      </c>
      <c r="L35" s="42">
        <v>0</v>
      </c>
      <c r="M35" s="193">
        <v>23001492952.376007</v>
      </c>
      <c r="N35" s="193">
        <v>0</v>
      </c>
      <c r="O35" s="193">
        <v>23001492952.376007</v>
      </c>
      <c r="P35" s="193">
        <v>575099844.72000015</v>
      </c>
      <c r="Q35" s="88">
        <v>118</v>
      </c>
      <c r="R35" s="193">
        <v>7837930572.1199989</v>
      </c>
      <c r="S35" s="88">
        <v>382</v>
      </c>
      <c r="T35" s="193">
        <v>2909990.6599999997</v>
      </c>
      <c r="U35" s="88">
        <v>2</v>
      </c>
      <c r="V35" s="193">
        <v>1398595619.4100001</v>
      </c>
      <c r="W35" s="40">
        <v>393</v>
      </c>
      <c r="X35" s="193">
        <v>1124726954.5499997</v>
      </c>
      <c r="Y35" s="40">
        <v>308</v>
      </c>
      <c r="Z35" s="193">
        <v>777519519.29999995</v>
      </c>
      <c r="AA35" s="40">
        <v>234</v>
      </c>
      <c r="AB35" s="193">
        <v>24322232.239999998</v>
      </c>
      <c r="AC35" s="40">
        <v>1</v>
      </c>
      <c r="AD35" s="37">
        <v>98317024.890000001</v>
      </c>
      <c r="AE35" s="37">
        <v>1</v>
      </c>
      <c r="AF35" s="37">
        <v>594930777.59600008</v>
      </c>
      <c r="AG35" s="40">
        <v>16</v>
      </c>
      <c r="AH35" s="193">
        <f>'2028.3 (РО)'!AI46</f>
        <v>0</v>
      </c>
      <c r="AI35" s="193">
        <f>'2028.3 (РО)'!AJ46</f>
        <v>0</v>
      </c>
      <c r="AJ35" s="38">
        <f>'2028.3 (РО)'!AK46</f>
        <v>0</v>
      </c>
      <c r="AK35" s="35">
        <f>'2028.3 (РО)'!AN46</f>
        <v>0</v>
      </c>
      <c r="AL35" s="40">
        <f>'2028.3 (РО)'!AO46</f>
        <v>0</v>
      </c>
      <c r="AM35" s="40">
        <f>'2028.3 (РО)'!AP46</f>
        <v>0</v>
      </c>
      <c r="AN35" s="193">
        <v>3934592712.9199996</v>
      </c>
      <c r="AO35" s="35">
        <v>280</v>
      </c>
      <c r="AP35" s="193">
        <v>6028795222.1199999</v>
      </c>
      <c r="AQ35" s="35">
        <v>140</v>
      </c>
      <c r="AR35" s="193">
        <v>594752481.85000002</v>
      </c>
      <c r="AS35" s="35">
        <v>109</v>
      </c>
      <c r="AT35" s="35">
        <v>126</v>
      </c>
      <c r="AU35" s="36">
        <v>0</v>
      </c>
      <c r="AV35" s="193">
        <v>9000000</v>
      </c>
      <c r="AW35" s="35">
        <v>9</v>
      </c>
      <c r="AX35" s="35">
        <v>9</v>
      </c>
    </row>
    <row r="38" spans="1:16313" x14ac:dyDescent="0.2">
      <c r="M38" s="209"/>
    </row>
    <row r="40" spans="1:16313" x14ac:dyDescent="0.2">
      <c r="M40" s="208" t="e">
        <f t="shared" ref="M40:AX40" si="5">M30/1000000</f>
        <v>#REF!</v>
      </c>
      <c r="N40" s="208" t="e">
        <f t="shared" si="5"/>
        <v>#REF!</v>
      </c>
      <c r="O40" s="208" t="e">
        <f t="shared" si="5"/>
        <v>#REF!</v>
      </c>
      <c r="P40" s="208" t="e">
        <f t="shared" si="5"/>
        <v>#REF!</v>
      </c>
      <c r="Q40" s="208" t="e">
        <f t="shared" si="5"/>
        <v>#REF!</v>
      </c>
      <c r="R40" s="208" t="e">
        <f t="shared" si="5"/>
        <v>#REF!</v>
      </c>
      <c r="S40" s="208" t="e">
        <f t="shared" si="5"/>
        <v>#REF!</v>
      </c>
      <c r="T40" s="208" t="e">
        <f t="shared" si="5"/>
        <v>#REF!</v>
      </c>
      <c r="U40" s="208" t="e">
        <f t="shared" si="5"/>
        <v>#REF!</v>
      </c>
      <c r="V40" s="208" t="e">
        <f t="shared" si="5"/>
        <v>#REF!</v>
      </c>
      <c r="W40" s="208" t="e">
        <f t="shared" si="5"/>
        <v>#REF!</v>
      </c>
      <c r="X40" s="208" t="e">
        <f t="shared" si="5"/>
        <v>#REF!</v>
      </c>
      <c r="Y40" s="208" t="e">
        <f t="shared" si="5"/>
        <v>#REF!</v>
      </c>
      <c r="Z40" s="208" t="e">
        <f t="shared" si="5"/>
        <v>#REF!</v>
      </c>
      <c r="AA40" s="208" t="e">
        <f t="shared" si="5"/>
        <v>#REF!</v>
      </c>
      <c r="AB40" s="208" t="e">
        <f t="shared" si="5"/>
        <v>#REF!</v>
      </c>
      <c r="AC40" s="208" t="e">
        <f t="shared" si="5"/>
        <v>#REF!</v>
      </c>
      <c r="AD40" s="208" t="e">
        <f t="shared" si="5"/>
        <v>#REF!</v>
      </c>
      <c r="AE40" s="208" t="e">
        <f t="shared" si="5"/>
        <v>#REF!</v>
      </c>
      <c r="AF40" s="208" t="e">
        <f t="shared" si="5"/>
        <v>#REF!</v>
      </c>
      <c r="AG40" s="208" t="e">
        <f t="shared" si="5"/>
        <v>#REF!</v>
      </c>
      <c r="AH40" s="208" t="e">
        <f t="shared" si="5"/>
        <v>#REF!</v>
      </c>
      <c r="AI40" s="208" t="e">
        <f t="shared" si="5"/>
        <v>#REF!</v>
      </c>
      <c r="AJ40" s="208" t="e">
        <f t="shared" si="5"/>
        <v>#REF!</v>
      </c>
      <c r="AK40" s="208" t="e">
        <f t="shared" si="5"/>
        <v>#REF!</v>
      </c>
      <c r="AL40" s="208" t="e">
        <f t="shared" si="5"/>
        <v>#REF!</v>
      </c>
      <c r="AM40" s="208" t="e">
        <f t="shared" si="5"/>
        <v>#REF!</v>
      </c>
      <c r="AN40" s="208" t="e">
        <f t="shared" si="5"/>
        <v>#REF!</v>
      </c>
      <c r="AO40" s="208" t="e">
        <f t="shared" si="5"/>
        <v>#REF!</v>
      </c>
      <c r="AP40" s="208" t="e">
        <f t="shared" si="5"/>
        <v>#REF!</v>
      </c>
      <c r="AQ40" s="208" t="e">
        <f t="shared" si="5"/>
        <v>#REF!</v>
      </c>
      <c r="AR40" s="208" t="e">
        <f t="shared" si="5"/>
        <v>#REF!</v>
      </c>
      <c r="AS40" s="208" t="e">
        <f t="shared" si="5"/>
        <v>#REF!</v>
      </c>
      <c r="AT40" s="208" t="e">
        <f t="shared" si="5"/>
        <v>#REF!</v>
      </c>
      <c r="AU40" s="208" t="e">
        <f t="shared" si="5"/>
        <v>#REF!</v>
      </c>
      <c r="AV40" s="208" t="e">
        <f t="shared" si="5"/>
        <v>#REF!</v>
      </c>
      <c r="AW40" s="208" t="e">
        <f t="shared" si="5"/>
        <v>#REF!</v>
      </c>
      <c r="AX40" s="208" t="e">
        <f t="shared" si="5"/>
        <v>#REF!</v>
      </c>
    </row>
    <row r="46" spans="1:16313" x14ac:dyDescent="0.2">
      <c r="P46" s="209" t="e">
        <f>P40+R40+T40+V40+X40+Z40</f>
        <v>#REF!</v>
      </c>
      <c r="Q46" s="287" t="e">
        <f>Q30+S30+U30+W30+Y30+AA30</f>
        <v>#REF!</v>
      </c>
    </row>
  </sheetData>
  <mergeCells count="49">
    <mergeCell ref="C3:AX3"/>
    <mergeCell ref="C4:AX4"/>
    <mergeCell ref="C5:AX5"/>
    <mergeCell ref="AB8:AC9"/>
    <mergeCell ref="AD8:AE9"/>
    <mergeCell ref="AF8:AG9"/>
    <mergeCell ref="P9:Q9"/>
    <mergeCell ref="R9:S9"/>
    <mergeCell ref="T9:U9"/>
    <mergeCell ref="V9:W9"/>
    <mergeCell ref="X9:Y9"/>
    <mergeCell ref="Z9:AA9"/>
    <mergeCell ref="I7:I10"/>
    <mergeCell ref="J7:K7"/>
    <mergeCell ref="L7:L10"/>
    <mergeCell ref="M7:O7"/>
    <mergeCell ref="BS7:BT9"/>
    <mergeCell ref="BU7:BW9"/>
    <mergeCell ref="BX7:BY9"/>
    <mergeCell ref="BZ7:BZ10"/>
    <mergeCell ref="CA7:CA10"/>
    <mergeCell ref="BI7:BJ9"/>
    <mergeCell ref="BK7:BL9"/>
    <mergeCell ref="BM7:BN9"/>
    <mergeCell ref="BO7:BP9"/>
    <mergeCell ref="BQ7:BR9"/>
    <mergeCell ref="AY7:AZ9"/>
    <mergeCell ref="BA7:BB9"/>
    <mergeCell ref="BC7:BD9"/>
    <mergeCell ref="BE7:BF9"/>
    <mergeCell ref="BG7:BH9"/>
    <mergeCell ref="P7:AX7"/>
    <mergeCell ref="J8:J9"/>
    <mergeCell ref="K8:K9"/>
    <mergeCell ref="M8:M9"/>
    <mergeCell ref="N8:N9"/>
    <mergeCell ref="O8:O9"/>
    <mergeCell ref="P8:AA8"/>
    <mergeCell ref="AV8:AX9"/>
    <mergeCell ref="AN8:AO9"/>
    <mergeCell ref="AP8:AQ9"/>
    <mergeCell ref="AR8:AU9"/>
    <mergeCell ref="AH8:AM9"/>
    <mergeCell ref="H7:H10"/>
    <mergeCell ref="C7:C10"/>
    <mergeCell ref="D7:D10"/>
    <mergeCell ref="E7:E10"/>
    <mergeCell ref="F7:F10"/>
    <mergeCell ref="G7:G10"/>
  </mergeCells>
  <conditionalFormatting sqref="F7:F10">
    <cfRule type="duplicateValues" dxfId="10" priority="11"/>
  </conditionalFormatting>
  <conditionalFormatting sqref="F7:F10">
    <cfRule type="duplicateValues" dxfId="9" priority="10"/>
  </conditionalFormatting>
  <conditionalFormatting sqref="F7:F10">
    <cfRule type="duplicateValues" dxfId="8" priority="9"/>
  </conditionalFormatting>
  <conditionalFormatting sqref="F7:F10">
    <cfRule type="duplicateValues" dxfId="7" priority="8"/>
  </conditionalFormatting>
  <conditionalFormatting sqref="F7:F10">
    <cfRule type="duplicateValues" dxfId="6" priority="7"/>
  </conditionalFormatting>
  <conditionalFormatting sqref="F7:F10">
    <cfRule type="duplicateValues" dxfId="5" priority="6"/>
  </conditionalFormatting>
  <conditionalFormatting sqref="F7:F10">
    <cfRule type="duplicateValues" dxfId="4" priority="5"/>
  </conditionalFormatting>
  <conditionalFormatting sqref="F7:F10">
    <cfRule type="duplicateValues" dxfId="3" priority="4"/>
  </conditionalFormatting>
  <conditionalFormatting sqref="F7:F10">
    <cfRule type="duplicateValues" dxfId="2" priority="3"/>
  </conditionalFormatting>
  <conditionalFormatting sqref="F7:F10">
    <cfRule type="duplicateValues" dxfId="1" priority="2"/>
  </conditionalFormatting>
  <conditionalFormatting sqref="F7:F1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G5:K20"/>
  <sheetViews>
    <sheetView workbookViewId="0">
      <selection activeCell="H17" sqref="H17"/>
    </sheetView>
  </sheetViews>
  <sheetFormatPr defaultRowHeight="12.75" x14ac:dyDescent="0.2"/>
  <cols>
    <col min="8" max="8" width="12.28515625" customWidth="1"/>
  </cols>
  <sheetData>
    <row r="5" spans="7:11" ht="16.5" x14ac:dyDescent="0.25">
      <c r="G5" s="293">
        <v>64</v>
      </c>
      <c r="H5" s="210">
        <v>1524.03</v>
      </c>
      <c r="J5" s="210">
        <f>$H$20</f>
        <v>28482.726272710002</v>
      </c>
      <c r="K5" s="241">
        <f>H5/J5*100</f>
        <v>5.3507167305828105</v>
      </c>
    </row>
    <row r="6" spans="7:11" ht="16.5" x14ac:dyDescent="0.25">
      <c r="G6" s="293">
        <v>309</v>
      </c>
      <c r="H6" s="294">
        <v>4734.28</v>
      </c>
      <c r="I6" s="210"/>
      <c r="J6" s="210">
        <f t="shared" ref="J6:J19" si="0">$H$20</f>
        <v>28482.726272710002</v>
      </c>
      <c r="K6" s="241">
        <f>H6/J6*100</f>
        <v>16.621583041845366</v>
      </c>
    </row>
    <row r="7" spans="7:11" ht="16.5" x14ac:dyDescent="0.25">
      <c r="G7" s="293">
        <v>159</v>
      </c>
      <c r="H7" s="294">
        <v>7306.85</v>
      </c>
      <c r="I7" s="210"/>
      <c r="J7" s="210">
        <f t="shared" si="0"/>
        <v>28482.726272710002</v>
      </c>
      <c r="K7" s="241">
        <f t="shared" ref="K7:K19" si="1">H7/J7*100</f>
        <v>25.653618723292205</v>
      </c>
    </row>
    <row r="8" spans="7:11" ht="16.5" x14ac:dyDescent="0.25">
      <c r="G8" s="293">
        <v>19</v>
      </c>
      <c r="H8" s="293">
        <v>623.73</v>
      </c>
      <c r="J8" s="210">
        <f t="shared" si="0"/>
        <v>28482.726272710002</v>
      </c>
      <c r="K8" s="241">
        <f t="shared" si="1"/>
        <v>2.1898535766135945</v>
      </c>
    </row>
    <row r="9" spans="7:11" ht="16.5" x14ac:dyDescent="0.25">
      <c r="G9" s="293">
        <v>1</v>
      </c>
      <c r="H9" s="293">
        <v>24.32</v>
      </c>
      <c r="J9" s="210">
        <f t="shared" si="0"/>
        <v>28482.726272710002</v>
      </c>
      <c r="K9" s="241">
        <f t="shared" si="1"/>
        <v>8.5385084865635161E-2</v>
      </c>
    </row>
    <row r="10" spans="7:11" x14ac:dyDescent="0.2">
      <c r="G10">
        <v>2</v>
      </c>
      <c r="H10">
        <v>109.49</v>
      </c>
      <c r="J10" s="210">
        <f t="shared" si="0"/>
        <v>28482.726272710002</v>
      </c>
      <c r="K10" s="241">
        <f t="shared" si="1"/>
        <v>0.38440842688891425</v>
      </c>
    </row>
    <row r="11" spans="7:11" x14ac:dyDescent="0.2">
      <c r="G11">
        <f>G12+G13+G14+G15+G16+G17</f>
        <v>1420</v>
      </c>
      <c r="H11" s="210">
        <f>H12+H13+H14+H15+H16+H17</f>
        <v>11797.236272710001</v>
      </c>
      <c r="I11" s="210"/>
      <c r="J11" s="210">
        <f t="shared" si="0"/>
        <v>28482.726272710002</v>
      </c>
      <c r="K11" s="241">
        <f t="shared" si="1"/>
        <v>41.418915309428158</v>
      </c>
    </row>
    <row r="12" spans="7:11" ht="16.5" x14ac:dyDescent="0.25">
      <c r="G12" s="293">
        <v>384</v>
      </c>
      <c r="H12" s="294">
        <v>1382.12</v>
      </c>
      <c r="I12" s="210"/>
      <c r="J12" s="210">
        <f t="shared" si="0"/>
        <v>28482.726272710002</v>
      </c>
      <c r="K12" s="241">
        <f t="shared" si="1"/>
        <v>4.8524849298721904</v>
      </c>
    </row>
    <row r="13" spans="7:11" ht="16.5" x14ac:dyDescent="0.25">
      <c r="G13" s="293">
        <v>297</v>
      </c>
      <c r="H13" s="294">
        <v>1129.3399999999999</v>
      </c>
      <c r="I13" s="210"/>
      <c r="J13" s="210">
        <f t="shared" si="0"/>
        <v>28482.726272710002</v>
      </c>
      <c r="K13" s="241">
        <f t="shared" si="1"/>
        <v>3.9649996604505104</v>
      </c>
    </row>
    <row r="14" spans="7:11" ht="16.5" x14ac:dyDescent="0.25">
      <c r="G14" s="293">
        <v>371</v>
      </c>
      <c r="H14" s="294">
        <v>7766.71</v>
      </c>
      <c r="I14" s="210"/>
      <c r="J14" s="210">
        <f t="shared" si="0"/>
        <v>28482.726272710002</v>
      </c>
      <c r="K14" s="241">
        <f t="shared" si="1"/>
        <v>27.268141138025381</v>
      </c>
    </row>
    <row r="15" spans="7:11" x14ac:dyDescent="0.2">
      <c r="H15" s="210"/>
      <c r="J15" s="210">
        <f t="shared" si="0"/>
        <v>28482.726272710002</v>
      </c>
      <c r="K15" s="241">
        <f t="shared" si="1"/>
        <v>0</v>
      </c>
    </row>
    <row r="16" spans="7:11" ht="16.5" x14ac:dyDescent="0.25">
      <c r="G16" s="293">
        <v>243</v>
      </c>
      <c r="H16" s="293">
        <v>892.92</v>
      </c>
      <c r="J16" s="210">
        <f t="shared" si="0"/>
        <v>28482.726272710002</v>
      </c>
      <c r="K16" s="241">
        <f t="shared" si="1"/>
        <v>3.1349527129203518</v>
      </c>
    </row>
    <row r="17" spans="7:11" ht="16.5" x14ac:dyDescent="0.25">
      <c r="G17" s="293">
        <v>125</v>
      </c>
      <c r="H17" s="293">
        <v>626.14627271000018</v>
      </c>
      <c r="J17" s="210">
        <f t="shared" si="0"/>
        <v>28482.726272710002</v>
      </c>
      <c r="K17" s="241">
        <f t="shared" si="1"/>
        <v>2.1983368681597248</v>
      </c>
    </row>
    <row r="18" spans="7:11" ht="16.5" x14ac:dyDescent="0.25">
      <c r="G18" s="293">
        <v>256</v>
      </c>
      <c r="H18" s="294">
        <v>2339.15</v>
      </c>
      <c r="J18" s="210">
        <f t="shared" si="0"/>
        <v>28482.726272710002</v>
      </c>
      <c r="K18" s="241">
        <f t="shared" si="1"/>
        <v>8.2125214335300374</v>
      </c>
    </row>
    <row r="19" spans="7:11" x14ac:dyDescent="0.2">
      <c r="H19" s="210">
        <v>23.64</v>
      </c>
      <c r="J19" s="210">
        <f t="shared" si="0"/>
        <v>28482.726272710002</v>
      </c>
      <c r="K19" s="241">
        <f t="shared" si="1"/>
        <v>8.2997672953273663E-2</v>
      </c>
    </row>
    <row r="20" spans="7:11" x14ac:dyDescent="0.2">
      <c r="G20" s="210">
        <f>G6+G7+G8+G9+G10+G11+G18+G19+G5</f>
        <v>2230</v>
      </c>
      <c r="H20" s="210">
        <f>H6+H7+H8+H9+H10+H11+H18+H19+H5</f>
        <v>28482.726272710002</v>
      </c>
      <c r="I20" s="21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F1:AC30"/>
  <sheetViews>
    <sheetView topLeftCell="B1" workbookViewId="0">
      <selection activeCell="S11" sqref="S11"/>
    </sheetView>
  </sheetViews>
  <sheetFormatPr defaultRowHeight="12.75" x14ac:dyDescent="0.2"/>
  <cols>
    <col min="6" max="6" width="36.85546875" customWidth="1"/>
    <col min="7" max="7" width="22.7109375" customWidth="1"/>
    <col min="10" max="10" width="22.42578125" style="241" customWidth="1"/>
    <col min="11" max="11" width="13" customWidth="1"/>
    <col min="13" max="13" width="25.140625" customWidth="1"/>
    <col min="14" max="14" width="12.140625" customWidth="1"/>
    <col min="15" max="15" width="5.140625" customWidth="1"/>
    <col min="16" max="16" width="22.140625" customWidth="1"/>
    <col min="17" max="17" width="11" bestFit="1" customWidth="1"/>
    <col min="18" max="18" width="11" hidden="1" customWidth="1"/>
    <col min="19" max="19" width="20.42578125" customWidth="1"/>
    <col min="24" max="24" width="14.28515625" customWidth="1"/>
    <col min="27" max="27" width="19.28515625" bestFit="1" customWidth="1"/>
    <col min="28" max="28" width="16.5703125" style="241" bestFit="1" customWidth="1"/>
  </cols>
  <sheetData>
    <row r="1" spans="6:29" ht="49.5" customHeight="1" x14ac:dyDescent="0.25">
      <c r="F1" s="372" t="s">
        <v>194</v>
      </c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</row>
    <row r="2" spans="6:29" x14ac:dyDescent="0.2">
      <c r="F2" s="242"/>
      <c r="G2" s="242"/>
      <c r="H2" s="242"/>
      <c r="I2" s="242"/>
    </row>
    <row r="3" spans="6:29" ht="15.75" customHeight="1" x14ac:dyDescent="0.25">
      <c r="F3" s="373" t="s">
        <v>173</v>
      </c>
      <c r="G3" s="374" t="s">
        <v>250</v>
      </c>
      <c r="H3" s="375"/>
      <c r="I3" s="376"/>
      <c r="J3" s="374" t="s">
        <v>174</v>
      </c>
      <c r="K3" s="375"/>
      <c r="L3" s="376"/>
      <c r="M3" s="377" t="s">
        <v>175</v>
      </c>
      <c r="N3" s="377"/>
      <c r="O3" s="377"/>
      <c r="P3" s="378" t="s">
        <v>176</v>
      </c>
      <c r="Q3" s="379"/>
      <c r="R3" s="380"/>
      <c r="S3" s="381" t="s">
        <v>177</v>
      </c>
      <c r="T3" s="381"/>
      <c r="U3" s="381"/>
    </row>
    <row r="4" spans="6:29" ht="31.5" x14ac:dyDescent="0.25">
      <c r="F4" s="373"/>
      <c r="G4" s="243" t="s">
        <v>178</v>
      </c>
      <c r="H4" s="244" t="s">
        <v>71</v>
      </c>
      <c r="I4" s="244" t="s">
        <v>76</v>
      </c>
      <c r="J4" s="243" t="s">
        <v>178</v>
      </c>
      <c r="K4" s="244" t="s">
        <v>71</v>
      </c>
      <c r="L4" s="244" t="s">
        <v>76</v>
      </c>
      <c r="M4" s="243" t="s">
        <v>178</v>
      </c>
      <c r="N4" s="245" t="s">
        <v>71</v>
      </c>
      <c r="O4" s="245" t="s">
        <v>76</v>
      </c>
      <c r="P4" s="246" t="s">
        <v>179</v>
      </c>
      <c r="Q4" s="244" t="s">
        <v>71</v>
      </c>
      <c r="R4" s="244" t="s">
        <v>76</v>
      </c>
      <c r="S4" s="247" t="s">
        <v>179</v>
      </c>
      <c r="T4" s="245" t="s">
        <v>71</v>
      </c>
      <c r="U4" s="245" t="s">
        <v>76</v>
      </c>
    </row>
    <row r="5" spans="6:29" x14ac:dyDescent="0.2">
      <c r="F5" s="248">
        <v>1</v>
      </c>
      <c r="G5" s="248">
        <v>2</v>
      </c>
      <c r="H5" s="248">
        <v>3</v>
      </c>
      <c r="I5" s="248">
        <v>4</v>
      </c>
      <c r="J5" s="248" t="s">
        <v>64</v>
      </c>
      <c r="K5" s="248" t="s">
        <v>180</v>
      </c>
      <c r="L5" s="248" t="s">
        <v>181</v>
      </c>
      <c r="M5" s="248">
        <v>8</v>
      </c>
      <c r="N5" s="248">
        <v>9</v>
      </c>
      <c r="O5" s="248">
        <v>10</v>
      </c>
      <c r="P5" s="248">
        <v>11</v>
      </c>
      <c r="Q5" s="248">
        <v>12</v>
      </c>
      <c r="R5" s="248">
        <v>13</v>
      </c>
      <c r="S5" s="248">
        <v>14</v>
      </c>
      <c r="T5" s="248">
        <v>15</v>
      </c>
      <c r="U5" s="286">
        <v>16</v>
      </c>
    </row>
    <row r="6" spans="6:29" ht="15.75" x14ac:dyDescent="0.25">
      <c r="F6" s="249" t="s">
        <v>182</v>
      </c>
      <c r="G6" s="250">
        <v>632998843.19000006</v>
      </c>
      <c r="H6" s="251">
        <v>125</v>
      </c>
      <c r="I6" s="252"/>
      <c r="J6" s="253" t="e">
        <f>'СВОД 2028'!P30</f>
        <v>#REF!</v>
      </c>
      <c r="K6" s="251" t="e">
        <f>'СВОД 2028'!Q30</f>
        <v>#REF!</v>
      </c>
      <c r="L6" s="254"/>
      <c r="M6" s="253" t="e">
        <f t="shared" ref="M6:N21" si="0">J6-G6</f>
        <v>#REF!</v>
      </c>
      <c r="N6" s="252" t="e">
        <f t="shared" si="0"/>
        <v>#REF!</v>
      </c>
      <c r="O6" s="254"/>
      <c r="P6" s="253">
        <v>11435975.390000001</v>
      </c>
      <c r="Q6" s="252">
        <v>1</v>
      </c>
      <c r="R6" s="254"/>
      <c r="S6" s="253"/>
      <c r="T6" s="251"/>
      <c r="U6" s="254"/>
      <c r="V6" s="285" t="s">
        <v>229</v>
      </c>
      <c r="AA6" s="241"/>
    </row>
    <row r="7" spans="6:29" ht="15.75" x14ac:dyDescent="0.25">
      <c r="F7" s="249" t="s">
        <v>183</v>
      </c>
      <c r="G7" s="250">
        <v>7541164739.4299994</v>
      </c>
      <c r="H7" s="251">
        <v>366</v>
      </c>
      <c r="I7" s="252"/>
      <c r="J7" s="253" t="e">
        <f>'СВОД 2028'!R30</f>
        <v>#REF!</v>
      </c>
      <c r="K7" s="251" t="e">
        <f>'СВОД 2028'!S30</f>
        <v>#REF!</v>
      </c>
      <c r="L7" s="254"/>
      <c r="M7" s="253" t="e">
        <f t="shared" si="0"/>
        <v>#REF!</v>
      </c>
      <c r="N7" s="252" t="e">
        <f t="shared" si="0"/>
        <v>#REF!</v>
      </c>
      <c r="O7" s="254"/>
      <c r="P7" s="253"/>
      <c r="Q7" s="252"/>
      <c r="R7" s="254"/>
      <c r="S7" s="253"/>
      <c r="T7" s="251"/>
      <c r="U7" s="254"/>
      <c r="V7" s="285" t="s">
        <v>230</v>
      </c>
    </row>
    <row r="8" spans="6:29" ht="15.75" x14ac:dyDescent="0.25">
      <c r="F8" s="249" t="s">
        <v>184</v>
      </c>
      <c r="G8" s="250">
        <v>0</v>
      </c>
      <c r="H8" s="251">
        <v>0</v>
      </c>
      <c r="I8" s="252"/>
      <c r="J8" s="253" t="e">
        <f>'СВОД 2028'!T30</f>
        <v>#REF!</v>
      </c>
      <c r="K8" s="251" t="e">
        <f>'СВОД 2028'!U30</f>
        <v>#REF!</v>
      </c>
      <c r="L8" s="254"/>
      <c r="M8" s="253" t="e">
        <f t="shared" si="0"/>
        <v>#REF!</v>
      </c>
      <c r="N8" s="252" t="e">
        <f t="shared" si="0"/>
        <v>#REF!</v>
      </c>
      <c r="O8" s="254"/>
      <c r="P8" s="253"/>
      <c r="Q8" s="252"/>
      <c r="R8" s="254"/>
      <c r="S8" s="253"/>
      <c r="T8" s="251"/>
      <c r="U8" s="254"/>
      <c r="V8" s="285" t="s">
        <v>231</v>
      </c>
    </row>
    <row r="9" spans="6:29" ht="31.5" x14ac:dyDescent="0.25">
      <c r="F9" s="249" t="s">
        <v>185</v>
      </c>
      <c r="G9" s="250">
        <v>1374336869.1500001</v>
      </c>
      <c r="H9" s="251">
        <v>380</v>
      </c>
      <c r="I9" s="252"/>
      <c r="J9" s="253" t="e">
        <f>'СВОД 2028'!V30</f>
        <v>#REF!</v>
      </c>
      <c r="K9" s="251" t="e">
        <f>'СВОД 2028'!W30</f>
        <v>#REF!</v>
      </c>
      <c r="L9" s="254"/>
      <c r="M9" s="253" t="e">
        <f t="shared" si="0"/>
        <v>#REF!</v>
      </c>
      <c r="N9" s="252" t="e">
        <f t="shared" si="0"/>
        <v>#REF!</v>
      </c>
      <c r="O9" s="254"/>
      <c r="P9" s="253"/>
      <c r="Q9" s="252"/>
      <c r="R9" s="254"/>
      <c r="S9" s="253"/>
      <c r="T9" s="251"/>
      <c r="U9" s="254"/>
      <c r="V9" s="285" t="s">
        <v>232</v>
      </c>
      <c r="AA9" s="241"/>
    </row>
    <row r="10" spans="6:29" ht="31.5" x14ac:dyDescent="0.25">
      <c r="F10" s="249" t="s">
        <v>186</v>
      </c>
      <c r="G10" s="250">
        <v>1078594914.0999999</v>
      </c>
      <c r="H10" s="251">
        <v>292</v>
      </c>
      <c r="I10" s="252"/>
      <c r="J10" s="253" t="e">
        <f>'СВОД 2028'!X30</f>
        <v>#REF!</v>
      </c>
      <c r="K10" s="251" t="e">
        <f>'СВОД 2028'!Y30</f>
        <v>#REF!</v>
      </c>
      <c r="L10" s="254"/>
      <c r="M10" s="253" t="e">
        <f t="shared" si="0"/>
        <v>#REF!</v>
      </c>
      <c r="N10" s="252" t="e">
        <f t="shared" si="0"/>
        <v>#REF!</v>
      </c>
      <c r="O10" s="254"/>
      <c r="P10" s="253"/>
      <c r="Q10" s="252"/>
      <c r="R10" s="254"/>
      <c r="S10" s="253"/>
      <c r="T10" s="251"/>
      <c r="U10" s="254"/>
      <c r="V10" s="285" t="s">
        <v>233</v>
      </c>
      <c r="AC10" s="255"/>
    </row>
    <row r="11" spans="6:29" ht="15.75" x14ac:dyDescent="0.25">
      <c r="F11" s="249" t="s">
        <v>187</v>
      </c>
      <c r="G11" s="250">
        <v>885274123.55000007</v>
      </c>
      <c r="H11" s="251">
        <v>240</v>
      </c>
      <c r="I11" s="252"/>
      <c r="J11" s="253" t="e">
        <f>'СВОД 2028'!Z30</f>
        <v>#REF!</v>
      </c>
      <c r="K11" s="251" t="e">
        <f>'СВОД 2028'!AA30</f>
        <v>#REF!</v>
      </c>
      <c r="L11" s="254"/>
      <c r="M11" s="253" t="e">
        <f t="shared" si="0"/>
        <v>#REF!</v>
      </c>
      <c r="N11" s="252" t="e">
        <f t="shared" si="0"/>
        <v>#REF!</v>
      </c>
      <c r="O11" s="254"/>
      <c r="P11" s="253"/>
      <c r="Q11" s="252"/>
      <c r="R11" s="254"/>
      <c r="S11" s="253"/>
      <c r="T11" s="251"/>
      <c r="U11" s="254"/>
      <c r="V11" s="285" t="s">
        <v>234</v>
      </c>
      <c r="AC11" s="255"/>
    </row>
    <row r="12" spans="6:29" ht="15.75" x14ac:dyDescent="0.25">
      <c r="F12" s="249" t="s">
        <v>93</v>
      </c>
      <c r="G12" s="250">
        <v>24322232.239999998</v>
      </c>
      <c r="H12" s="251">
        <v>1</v>
      </c>
      <c r="I12" s="252"/>
      <c r="J12" s="253" t="e">
        <f>'СВОД 2028'!AB30</f>
        <v>#REF!</v>
      </c>
      <c r="K12" s="251" t="e">
        <f>'СВОД 2028'!AC30</f>
        <v>#REF!</v>
      </c>
      <c r="L12" s="254"/>
      <c r="M12" s="253" t="e">
        <f t="shared" si="0"/>
        <v>#REF!</v>
      </c>
      <c r="N12" s="252" t="e">
        <f t="shared" si="0"/>
        <v>#REF!</v>
      </c>
      <c r="O12" s="254"/>
      <c r="P12" s="253"/>
      <c r="Q12" s="252"/>
      <c r="R12" s="254"/>
      <c r="S12" s="253"/>
      <c r="T12" s="251"/>
      <c r="U12" s="254"/>
      <c r="V12" s="285" t="s">
        <v>235</v>
      </c>
    </row>
    <row r="13" spans="6:29" ht="15" customHeight="1" x14ac:dyDescent="0.25">
      <c r="F13" s="249" t="s">
        <v>188</v>
      </c>
      <c r="G13" s="250">
        <v>109483019.09999999</v>
      </c>
      <c r="H13" s="251">
        <v>2</v>
      </c>
      <c r="I13" s="252"/>
      <c r="J13" s="253" t="e">
        <f>'СВОД 2028'!AD30</f>
        <v>#REF!</v>
      </c>
      <c r="K13" s="251" t="e">
        <f>'СВОД 2028'!AE30</f>
        <v>#REF!</v>
      </c>
      <c r="L13" s="254"/>
      <c r="M13" s="253" t="e">
        <f t="shared" si="0"/>
        <v>#REF!</v>
      </c>
      <c r="N13" s="252" t="e">
        <f t="shared" si="0"/>
        <v>#REF!</v>
      </c>
      <c r="O13" s="254"/>
      <c r="P13" s="253"/>
      <c r="Q13" s="252"/>
      <c r="R13" s="254"/>
      <c r="S13" s="253"/>
      <c r="T13" s="251"/>
      <c r="U13" s="254"/>
      <c r="V13" s="285" t="s">
        <v>236</v>
      </c>
      <c r="AA13" s="241"/>
      <c r="AC13" s="255"/>
    </row>
    <row r="14" spans="6:29" ht="15.75" x14ac:dyDescent="0.25">
      <c r="F14" s="249" t="s">
        <v>91</v>
      </c>
      <c r="G14" s="250">
        <v>594930777.60000002</v>
      </c>
      <c r="H14" s="251">
        <v>16</v>
      </c>
      <c r="I14" s="252"/>
      <c r="J14" s="253" t="e">
        <f>'СВОД 2028'!AF30</f>
        <v>#REF!</v>
      </c>
      <c r="K14" s="251" t="e">
        <f>'СВОД 2028'!AG30</f>
        <v>#REF!</v>
      </c>
      <c r="L14" s="254"/>
      <c r="M14" s="253" t="e">
        <f t="shared" si="0"/>
        <v>#REF!</v>
      </c>
      <c r="N14" s="252" t="e">
        <f t="shared" si="0"/>
        <v>#REF!</v>
      </c>
      <c r="O14" s="254"/>
      <c r="P14" s="253"/>
      <c r="Q14" s="252"/>
      <c r="R14" s="257"/>
      <c r="S14" s="253"/>
      <c r="T14" s="251"/>
      <c r="U14" s="254"/>
      <c r="V14" s="285" t="s">
        <v>237</v>
      </c>
    </row>
    <row r="15" spans="6:29" ht="15.75" x14ac:dyDescent="0.25">
      <c r="F15" s="258" t="s">
        <v>189</v>
      </c>
      <c r="G15" s="250">
        <v>1517810139.8399999</v>
      </c>
      <c r="H15" s="251">
        <v>63</v>
      </c>
      <c r="I15" s="259">
        <v>219</v>
      </c>
      <c r="J15" s="250" t="e">
        <f>'СВОД 2028'!AH30</f>
        <v>#REF!</v>
      </c>
      <c r="K15" s="251" t="e">
        <f>'СВОД 2028'!AL30</f>
        <v>#REF!</v>
      </c>
      <c r="L15" s="259" t="e">
        <f>'СВОД 2028'!AM30</f>
        <v>#REF!</v>
      </c>
      <c r="M15" s="253" t="e">
        <f t="shared" si="0"/>
        <v>#REF!</v>
      </c>
      <c r="N15" s="252" t="e">
        <f t="shared" si="0"/>
        <v>#REF!</v>
      </c>
      <c r="O15" s="251" t="e">
        <f>L15-I15</f>
        <v>#REF!</v>
      </c>
      <c r="P15" s="253"/>
      <c r="Q15" s="252"/>
      <c r="R15" s="254"/>
      <c r="S15" s="253"/>
      <c r="T15" s="251"/>
      <c r="U15" s="254"/>
      <c r="V15" s="260" t="s">
        <v>238</v>
      </c>
      <c r="AA15" s="241"/>
      <c r="AC15" s="255"/>
    </row>
    <row r="16" spans="6:29" ht="15.75" x14ac:dyDescent="0.25">
      <c r="F16" s="260" t="s">
        <v>89</v>
      </c>
      <c r="G16" s="250">
        <v>4589011258.4099989</v>
      </c>
      <c r="H16" s="251">
        <v>302</v>
      </c>
      <c r="I16" s="252"/>
      <c r="J16" s="253" t="e">
        <f>'СВОД 2028'!AN30</f>
        <v>#REF!</v>
      </c>
      <c r="K16" s="251" t="e">
        <f>'СВОД 2028'!AO30</f>
        <v>#REF!</v>
      </c>
      <c r="L16" s="254"/>
      <c r="M16" s="253" t="e">
        <f t="shared" si="0"/>
        <v>#REF!</v>
      </c>
      <c r="N16" s="252" t="e">
        <f t="shared" si="0"/>
        <v>#REF!</v>
      </c>
      <c r="O16" s="254"/>
      <c r="P16" s="253">
        <v>26461271.43</v>
      </c>
      <c r="Q16" s="252">
        <v>2</v>
      </c>
      <c r="R16" s="254"/>
      <c r="S16" s="253"/>
      <c r="T16" s="251"/>
      <c r="U16" s="254"/>
      <c r="V16" s="260" t="s">
        <v>239</v>
      </c>
      <c r="AA16" s="241"/>
    </row>
    <row r="17" spans="6:29" ht="15.75" x14ac:dyDescent="0.25">
      <c r="F17" s="260" t="s">
        <v>88</v>
      </c>
      <c r="G17" s="250">
        <v>6997730695.9300003</v>
      </c>
      <c r="H17" s="251">
        <v>155</v>
      </c>
      <c r="I17" s="252"/>
      <c r="J17" s="253" t="e">
        <f>'СВОД 2028'!AP30</f>
        <v>#REF!</v>
      </c>
      <c r="K17" s="251" t="e">
        <f>'СВОД 2028'!AQ30</f>
        <v>#REF!</v>
      </c>
      <c r="L17" s="254"/>
      <c r="M17" s="253" t="e">
        <f t="shared" si="0"/>
        <v>#REF!</v>
      </c>
      <c r="N17" s="252" t="e">
        <f t="shared" si="0"/>
        <v>#REF!</v>
      </c>
      <c r="O17" s="254"/>
      <c r="P17" s="253"/>
      <c r="Q17" s="252"/>
      <c r="R17" s="254"/>
      <c r="S17" s="253"/>
      <c r="T17" s="251"/>
      <c r="U17" s="254"/>
      <c r="V17" s="260" t="s">
        <v>240</v>
      </c>
      <c r="AA17" s="241"/>
      <c r="AC17" s="255"/>
    </row>
    <row r="18" spans="6:29" ht="31.5" x14ac:dyDescent="0.25">
      <c r="F18" s="258" t="s">
        <v>87</v>
      </c>
      <c r="G18" s="250">
        <v>856764686.01999998</v>
      </c>
      <c r="H18" s="251">
        <v>132</v>
      </c>
      <c r="I18" s="259">
        <v>151</v>
      </c>
      <c r="J18" s="253" t="e">
        <f>'СВОД 2028'!AR30</f>
        <v>#REF!</v>
      </c>
      <c r="K18" s="251" t="e">
        <f>'СВОД 2028'!AS30</f>
        <v>#REF!</v>
      </c>
      <c r="L18" s="259" t="e">
        <f>'СВОД 2028'!AT30</f>
        <v>#REF!</v>
      </c>
      <c r="M18" s="253" t="e">
        <f t="shared" si="0"/>
        <v>#REF!</v>
      </c>
      <c r="N18" s="252" t="e">
        <f t="shared" si="0"/>
        <v>#REF!</v>
      </c>
      <c r="O18" s="254"/>
      <c r="P18" s="253">
        <v>6000000</v>
      </c>
      <c r="Q18" s="252">
        <v>1</v>
      </c>
      <c r="R18" s="254"/>
      <c r="S18" s="253"/>
      <c r="T18" s="251"/>
      <c r="U18" s="254"/>
      <c r="V18" s="260" t="s">
        <v>241</v>
      </c>
      <c r="AA18" s="241"/>
    </row>
    <row r="19" spans="6:29" ht="15.75" x14ac:dyDescent="0.25">
      <c r="F19" s="261" t="s">
        <v>190</v>
      </c>
      <c r="G19" s="262">
        <f>SUM(G6:G18)</f>
        <v>26202422298.559998</v>
      </c>
      <c r="H19" s="263">
        <f>SUM(H6:H18)</f>
        <v>2074</v>
      </c>
      <c r="I19" s="259"/>
      <c r="J19" s="262" t="e">
        <f>SUM(J6:J18)</f>
        <v>#REF!</v>
      </c>
      <c r="K19" s="264" t="e">
        <f>SUM(K6:K18)</f>
        <v>#REF!</v>
      </c>
      <c r="L19" s="259"/>
      <c r="M19" s="262" t="e">
        <f t="shared" si="0"/>
        <v>#REF!</v>
      </c>
      <c r="N19" s="263" t="e">
        <f t="shared" si="0"/>
        <v>#REF!</v>
      </c>
      <c r="O19" s="254"/>
      <c r="P19" s="262">
        <f>SUM(P6:P18)</f>
        <v>43897246.82</v>
      </c>
      <c r="Q19" s="263">
        <f>SUM(Q6:Q18)</f>
        <v>4</v>
      </c>
      <c r="R19" s="254"/>
      <c r="S19" s="262">
        <f>SUM(S6:S18)</f>
        <v>0</v>
      </c>
      <c r="T19" s="263">
        <f>SUM(T6:T18)</f>
        <v>0</v>
      </c>
      <c r="U19" s="254"/>
      <c r="Y19" s="256"/>
    </row>
    <row r="20" spans="6:29" ht="15.75" x14ac:dyDescent="0.25">
      <c r="F20" s="265" t="s">
        <v>191</v>
      </c>
      <c r="G20" s="250">
        <v>9169880.8699999992</v>
      </c>
      <c r="H20" s="251">
        <v>10</v>
      </c>
      <c r="I20" s="259">
        <v>10</v>
      </c>
      <c r="J20" s="253" t="e">
        <f>'СВОД 2028'!AV30</f>
        <v>#REF!</v>
      </c>
      <c r="K20" s="251" t="e">
        <f>'СВОД 2028'!AW30</f>
        <v>#REF!</v>
      </c>
      <c r="L20" s="259" t="e">
        <f>'СВОД 2028'!AX30</f>
        <v>#REF!</v>
      </c>
      <c r="M20" s="253" t="e">
        <f t="shared" si="0"/>
        <v>#REF!</v>
      </c>
      <c r="N20" s="252" t="e">
        <f t="shared" si="0"/>
        <v>#REF!</v>
      </c>
      <c r="O20" s="254"/>
      <c r="P20" s="253"/>
      <c r="Q20" s="252"/>
      <c r="R20" s="254"/>
      <c r="S20" s="253"/>
      <c r="T20" s="251"/>
      <c r="U20" s="254"/>
      <c r="W20" s="256"/>
      <c r="AA20" s="241"/>
    </row>
    <row r="21" spans="6:29" ht="15.75" x14ac:dyDescent="0.25">
      <c r="F21" s="261" t="s">
        <v>192</v>
      </c>
      <c r="G21" s="262">
        <f>G20+G19</f>
        <v>26211592179.429996</v>
      </c>
      <c r="H21" s="263">
        <f>H20+H19</f>
        <v>2084</v>
      </c>
      <c r="I21" s="254"/>
      <c r="J21" s="262" t="e">
        <f>J19+J20</f>
        <v>#REF!</v>
      </c>
      <c r="K21" s="263" t="e">
        <f>K19+K20</f>
        <v>#REF!</v>
      </c>
      <c r="L21" s="254"/>
      <c r="M21" s="262" t="e">
        <f t="shared" si="0"/>
        <v>#REF!</v>
      </c>
      <c r="N21" s="263" t="e">
        <f t="shared" si="0"/>
        <v>#REF!</v>
      </c>
      <c r="O21" s="254"/>
      <c r="P21" s="262">
        <f>P20+P19</f>
        <v>43897246.82</v>
      </c>
      <c r="Q21" s="263">
        <f>Q20+Q19</f>
        <v>4</v>
      </c>
      <c r="R21" s="254"/>
      <c r="S21" s="262">
        <f>S20+S19</f>
        <v>0</v>
      </c>
      <c r="T21" s="263">
        <f>T20+T19</f>
        <v>0</v>
      </c>
      <c r="U21" s="254"/>
      <c r="W21" s="256"/>
    </row>
    <row r="22" spans="6:29" x14ac:dyDescent="0.2">
      <c r="F22" s="266" t="s">
        <v>193</v>
      </c>
      <c r="G22" s="254"/>
      <c r="H22" s="254"/>
      <c r="I22" s="254"/>
      <c r="J22" s="253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W22" s="256"/>
    </row>
    <row r="23" spans="6:29" ht="15.75" x14ac:dyDescent="0.25">
      <c r="F23" s="267" t="s">
        <v>75</v>
      </c>
      <c r="G23" s="262">
        <v>0</v>
      </c>
      <c r="H23" s="268"/>
      <c r="I23" s="268"/>
      <c r="J23" s="262">
        <v>0</v>
      </c>
      <c r="K23" s="268"/>
      <c r="L23" s="254"/>
      <c r="M23" s="262">
        <f>J23-G23</f>
        <v>0</v>
      </c>
      <c r="N23" s="254"/>
      <c r="O23" s="254"/>
      <c r="P23" s="254"/>
      <c r="Q23" s="254"/>
      <c r="R23" s="254"/>
      <c r="S23" s="254"/>
      <c r="T23" s="254"/>
      <c r="U23" s="254"/>
      <c r="W23" s="256"/>
    </row>
    <row r="24" spans="6:29" ht="15.75" x14ac:dyDescent="0.25">
      <c r="F24" s="267" t="s">
        <v>217</v>
      </c>
      <c r="G24" s="262">
        <f>G21-G23</f>
        <v>26211592179.429996</v>
      </c>
      <c r="H24" s="268"/>
      <c r="I24" s="268"/>
      <c r="J24" s="262" t="e">
        <f>J21</f>
        <v>#REF!</v>
      </c>
      <c r="K24" s="269"/>
      <c r="L24" s="254"/>
      <c r="M24" s="262" t="e">
        <f>J24-G24</f>
        <v>#REF!</v>
      </c>
      <c r="N24" s="254"/>
      <c r="O24" s="254"/>
      <c r="P24" s="254"/>
      <c r="Q24" s="254"/>
      <c r="R24" s="254"/>
      <c r="S24" s="254"/>
      <c r="T24" s="254"/>
      <c r="U24" s="254"/>
      <c r="W24" s="256"/>
      <c r="AA24" s="241"/>
    </row>
    <row r="25" spans="6:29" x14ac:dyDescent="0.2">
      <c r="AA25" s="241"/>
    </row>
    <row r="26" spans="6:29" x14ac:dyDescent="0.2">
      <c r="G26" s="241"/>
    </row>
    <row r="27" spans="6:29" x14ac:dyDescent="0.2">
      <c r="S27" s="255"/>
      <c r="AC27" s="255"/>
    </row>
    <row r="28" spans="6:29" x14ac:dyDescent="0.2">
      <c r="S28" s="255"/>
    </row>
    <row r="29" spans="6:29" x14ac:dyDescent="0.2">
      <c r="S29" s="255"/>
    </row>
    <row r="30" spans="6:29" x14ac:dyDescent="0.2">
      <c r="S30" s="255"/>
    </row>
  </sheetData>
  <mergeCells count="7">
    <mergeCell ref="F1:T1"/>
    <mergeCell ref="F3:F4"/>
    <mergeCell ref="G3:I3"/>
    <mergeCell ref="J3:L3"/>
    <mergeCell ref="M3:O3"/>
    <mergeCell ref="P3:R3"/>
    <mergeCell ref="S3:U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CK64"/>
  <sheetViews>
    <sheetView view="pageBreakPreview" topLeftCell="A7" zoomScale="60" zoomScaleNormal="100" workbookViewId="0">
      <selection activeCell="B47" sqref="B47"/>
    </sheetView>
  </sheetViews>
  <sheetFormatPr defaultRowHeight="12.75" x14ac:dyDescent="0.2"/>
  <cols>
    <col min="2" max="2" width="42.7109375" customWidth="1"/>
    <col min="8" max="8" width="24.28515625" customWidth="1"/>
  </cols>
  <sheetData>
    <row r="1" spans="1:89" ht="18.75" x14ac:dyDescent="0.3">
      <c r="A1" s="274" t="s">
        <v>197</v>
      </c>
      <c r="B1" s="275"/>
      <c r="C1" s="276"/>
      <c r="D1" s="277"/>
      <c r="E1" s="277"/>
      <c r="F1" s="278"/>
      <c r="G1" s="279"/>
      <c r="H1" s="280"/>
      <c r="I1" s="217"/>
      <c r="J1" s="218"/>
      <c r="K1" s="219"/>
      <c r="L1" s="219"/>
      <c r="M1" s="219"/>
      <c r="N1" s="219"/>
      <c r="O1" s="220"/>
      <c r="P1" s="211"/>
      <c r="Q1" s="220"/>
      <c r="R1" s="211"/>
      <c r="S1" s="220"/>
      <c r="T1" s="211"/>
      <c r="U1" s="220"/>
      <c r="V1" s="211"/>
      <c r="W1" s="220"/>
      <c r="X1" s="211"/>
      <c r="Y1" s="220"/>
      <c r="Z1" s="211"/>
      <c r="AA1" s="220"/>
      <c r="AB1" s="211"/>
      <c r="AC1" s="221"/>
      <c r="AD1" s="211"/>
      <c r="AE1" s="220"/>
      <c r="AF1" s="211"/>
      <c r="AG1" s="222"/>
      <c r="AH1" s="222"/>
      <c r="AI1" s="222"/>
      <c r="AJ1" s="222"/>
      <c r="AK1" s="222"/>
      <c r="AL1" s="223"/>
      <c r="AM1" s="224"/>
      <c r="AN1" s="225"/>
      <c r="AO1" s="225"/>
      <c r="AP1" s="225"/>
      <c r="AQ1" s="225"/>
      <c r="AR1" s="225"/>
      <c r="AS1" s="226"/>
      <c r="AT1" s="226"/>
      <c r="AU1" s="226"/>
      <c r="AV1" s="226"/>
      <c r="AW1" s="227"/>
      <c r="AX1" s="228"/>
      <c r="AY1" s="229"/>
      <c r="AZ1" s="229"/>
      <c r="BA1" s="229"/>
      <c r="BB1" s="227"/>
      <c r="BC1" s="226"/>
      <c r="BD1" s="227"/>
      <c r="BE1" s="230"/>
      <c r="BF1" s="231"/>
      <c r="BG1" s="232"/>
      <c r="BH1" s="232"/>
      <c r="BI1" s="233"/>
      <c r="BJ1" s="234"/>
      <c r="BK1" s="233"/>
      <c r="BL1" s="235"/>
      <c r="BM1" s="233"/>
      <c r="BN1" s="234"/>
      <c r="BO1" s="233"/>
      <c r="BP1" s="234"/>
      <c r="BQ1" s="233"/>
      <c r="BR1" s="234"/>
      <c r="BS1" s="233"/>
      <c r="BT1" s="234"/>
      <c r="BU1" s="233"/>
      <c r="BV1" s="234"/>
      <c r="BW1" s="233"/>
      <c r="BX1" s="234"/>
      <c r="BY1" s="233"/>
      <c r="BZ1" s="234"/>
      <c r="CA1" s="233"/>
      <c r="CB1" s="234"/>
      <c r="CC1" s="225"/>
      <c r="CD1" s="236"/>
      <c r="CE1" s="233"/>
      <c r="CF1" s="233"/>
      <c r="CG1" s="234"/>
      <c r="CH1" s="225"/>
      <c r="CI1" s="236"/>
      <c r="CJ1" s="237"/>
      <c r="CK1" s="238"/>
    </row>
    <row r="2" spans="1:89" ht="18.75" x14ac:dyDescent="0.3">
      <c r="A2" s="274"/>
      <c r="B2" s="275"/>
      <c r="C2" s="276"/>
      <c r="D2" s="277"/>
      <c r="E2" s="277"/>
      <c r="F2" s="278"/>
      <c r="G2" s="279"/>
      <c r="H2" s="280"/>
      <c r="I2" s="217"/>
      <c r="J2" s="218"/>
      <c r="K2" s="219"/>
      <c r="L2" s="219"/>
      <c r="M2" s="219"/>
      <c r="N2" s="219"/>
      <c r="O2" s="220"/>
      <c r="P2" s="211"/>
      <c r="Q2" s="220"/>
      <c r="R2" s="211"/>
      <c r="S2" s="220"/>
      <c r="T2" s="211"/>
      <c r="U2" s="220"/>
      <c r="V2" s="211"/>
      <c r="W2" s="220"/>
      <c r="X2" s="211"/>
      <c r="Y2" s="220"/>
      <c r="Z2" s="211"/>
      <c r="AA2" s="220"/>
      <c r="AB2" s="211"/>
      <c r="AC2" s="221"/>
      <c r="AD2" s="211"/>
      <c r="AE2" s="220"/>
      <c r="AF2" s="211"/>
      <c r="AG2" s="222"/>
      <c r="AH2" s="222"/>
      <c r="AI2" s="222"/>
      <c r="AJ2" s="222"/>
      <c r="AK2" s="222"/>
      <c r="AL2" s="223"/>
      <c r="AM2" s="224"/>
      <c r="AN2" s="225"/>
      <c r="AO2" s="225"/>
      <c r="AP2" s="225"/>
      <c r="AQ2" s="225"/>
      <c r="AR2" s="225"/>
      <c r="AS2" s="226"/>
      <c r="AT2" s="226"/>
      <c r="AU2" s="226"/>
      <c r="AV2" s="226"/>
      <c r="AW2" s="227"/>
      <c r="AX2" s="228"/>
      <c r="AY2" s="229"/>
      <c r="AZ2" s="229"/>
      <c r="BA2" s="229"/>
      <c r="BB2" s="227"/>
      <c r="BC2" s="226"/>
      <c r="BD2" s="227"/>
      <c r="BE2" s="230"/>
      <c r="BF2" s="231"/>
      <c r="BG2" s="232"/>
      <c r="BH2" s="232"/>
      <c r="BI2" s="233"/>
      <c r="BJ2" s="234"/>
      <c r="BK2" s="233"/>
      <c r="BL2" s="235"/>
      <c r="BM2" s="233"/>
      <c r="BN2" s="234"/>
      <c r="BO2" s="233"/>
      <c r="BP2" s="234"/>
      <c r="BQ2" s="233"/>
      <c r="BR2" s="234"/>
      <c r="BS2" s="233"/>
      <c r="BT2" s="234"/>
      <c r="BU2" s="233"/>
      <c r="BV2" s="234"/>
      <c r="BW2" s="233"/>
      <c r="BX2" s="234"/>
      <c r="BY2" s="233"/>
      <c r="BZ2" s="234"/>
      <c r="CA2" s="233"/>
      <c r="CB2" s="234"/>
      <c r="CC2" s="225"/>
      <c r="CD2" s="236"/>
      <c r="CE2" s="233"/>
      <c r="CF2" s="233"/>
      <c r="CG2" s="234"/>
      <c r="CH2" s="225"/>
      <c r="CI2" s="236"/>
      <c r="CJ2" s="237"/>
      <c r="CK2" s="238"/>
    </row>
    <row r="3" spans="1:89" ht="18.75" x14ac:dyDescent="0.3">
      <c r="A3" s="274"/>
      <c r="B3" s="275"/>
      <c r="C3" s="276"/>
      <c r="D3" s="277"/>
      <c r="E3" s="277"/>
      <c r="F3" s="278"/>
      <c r="G3" s="279"/>
      <c r="H3" s="280"/>
      <c r="I3" s="217"/>
      <c r="J3" s="218"/>
      <c r="K3" s="219"/>
      <c r="L3" s="219"/>
      <c r="M3" s="219"/>
      <c r="N3" s="219"/>
      <c r="O3" s="220"/>
      <c r="P3" s="211"/>
      <c r="Q3" s="220"/>
      <c r="R3" s="211"/>
      <c r="S3" s="220"/>
      <c r="T3" s="211"/>
      <c r="U3" s="220"/>
      <c r="V3" s="211"/>
      <c r="W3" s="220"/>
      <c r="X3" s="211"/>
      <c r="Y3" s="220"/>
      <c r="Z3" s="211"/>
      <c r="AA3" s="220"/>
      <c r="AB3" s="211"/>
      <c r="AC3" s="221"/>
      <c r="AD3" s="211"/>
      <c r="AE3" s="220"/>
      <c r="AF3" s="211"/>
      <c r="AG3" s="222"/>
      <c r="AH3" s="222"/>
      <c r="AI3" s="222"/>
      <c r="AJ3" s="222"/>
      <c r="AK3" s="222"/>
      <c r="AL3" s="223"/>
      <c r="AM3" s="224"/>
      <c r="AN3" s="225"/>
      <c r="AO3" s="225"/>
      <c r="AP3" s="225"/>
      <c r="AQ3" s="225"/>
      <c r="AR3" s="225"/>
      <c r="AS3" s="226"/>
      <c r="AT3" s="226"/>
      <c r="AU3" s="226"/>
      <c r="AV3" s="226"/>
      <c r="AW3" s="227"/>
      <c r="AX3" s="228"/>
      <c r="AY3" s="229"/>
      <c r="AZ3" s="229"/>
      <c r="BA3" s="229"/>
      <c r="BB3" s="227"/>
      <c r="BC3" s="226"/>
      <c r="BD3" s="227"/>
      <c r="BE3" s="230"/>
      <c r="BF3" s="231"/>
      <c r="BG3" s="232"/>
      <c r="BH3" s="232"/>
      <c r="BI3" s="233"/>
      <c r="BJ3" s="234"/>
      <c r="BK3" s="233"/>
      <c r="BL3" s="235"/>
      <c r="BM3" s="233"/>
      <c r="BN3" s="234"/>
      <c r="BO3" s="233"/>
      <c r="BP3" s="234"/>
      <c r="BQ3" s="233"/>
      <c r="BR3" s="234"/>
      <c r="BS3" s="233"/>
      <c r="BT3" s="234"/>
      <c r="BU3" s="233"/>
      <c r="BV3" s="234"/>
      <c r="BW3" s="233"/>
      <c r="BX3" s="234"/>
      <c r="BY3" s="233"/>
      <c r="BZ3" s="234"/>
      <c r="CA3" s="233"/>
      <c r="CB3" s="234"/>
      <c r="CC3" s="225"/>
      <c r="CD3" s="236"/>
      <c r="CE3" s="233"/>
      <c r="CF3" s="233"/>
      <c r="CG3" s="234"/>
      <c r="CH3" s="225"/>
      <c r="CI3" s="236"/>
      <c r="CJ3" s="237"/>
      <c r="CK3" s="238"/>
    </row>
    <row r="4" spans="1:89" ht="18.75" x14ac:dyDescent="0.3">
      <c r="A4" s="274"/>
      <c r="B4" s="275"/>
      <c r="C4" s="276"/>
      <c r="D4" s="277"/>
      <c r="E4" s="277"/>
      <c r="F4" s="278"/>
      <c r="G4" s="279"/>
      <c r="H4" s="280"/>
      <c r="I4" s="217"/>
      <c r="J4" s="218"/>
      <c r="K4" s="219"/>
      <c r="L4" s="219"/>
      <c r="M4" s="219"/>
      <c r="N4" s="219"/>
      <c r="O4" s="220"/>
      <c r="P4" s="211"/>
      <c r="Q4" s="220"/>
      <c r="R4" s="211"/>
      <c r="S4" s="220"/>
      <c r="T4" s="211"/>
      <c r="U4" s="220"/>
      <c r="V4" s="211"/>
      <c r="W4" s="220"/>
      <c r="X4" s="211"/>
      <c r="Y4" s="220"/>
      <c r="Z4" s="211"/>
      <c r="AA4" s="220"/>
      <c r="AB4" s="211"/>
      <c r="AC4" s="221"/>
      <c r="AD4" s="211"/>
      <c r="AE4" s="220"/>
      <c r="AF4" s="211"/>
      <c r="AG4" s="222"/>
      <c r="AH4" s="222"/>
      <c r="AI4" s="222"/>
      <c r="AJ4" s="222"/>
      <c r="AK4" s="222"/>
      <c r="AL4" s="223"/>
      <c r="AM4" s="224"/>
      <c r="AN4" s="225"/>
      <c r="AO4" s="225"/>
      <c r="AP4" s="225"/>
      <c r="AQ4" s="225"/>
      <c r="AR4" s="225"/>
      <c r="AS4" s="226"/>
      <c r="AT4" s="226"/>
      <c r="AU4" s="226"/>
      <c r="AV4" s="226"/>
      <c r="AW4" s="227"/>
      <c r="AX4" s="228"/>
      <c r="AY4" s="229"/>
      <c r="AZ4" s="229"/>
      <c r="BA4" s="229"/>
      <c r="BB4" s="227"/>
      <c r="BC4" s="226"/>
      <c r="BD4" s="227"/>
      <c r="BE4" s="230"/>
      <c r="BF4" s="231"/>
      <c r="BG4" s="232"/>
      <c r="BH4" s="232"/>
      <c r="BI4" s="233"/>
      <c r="BJ4" s="234"/>
      <c r="BK4" s="233"/>
      <c r="BL4" s="235"/>
      <c r="BM4" s="233"/>
      <c r="BN4" s="234"/>
      <c r="BO4" s="233"/>
      <c r="BP4" s="234"/>
      <c r="BQ4" s="233"/>
      <c r="BR4" s="234"/>
      <c r="BS4" s="233"/>
      <c r="BT4" s="234"/>
      <c r="BU4" s="233"/>
      <c r="BV4" s="234"/>
      <c r="BW4" s="233"/>
      <c r="BX4" s="234"/>
      <c r="BY4" s="233"/>
      <c r="BZ4" s="234"/>
      <c r="CA4" s="233"/>
      <c r="CB4" s="234"/>
      <c r="CC4" s="225"/>
      <c r="CD4" s="236"/>
      <c r="CE4" s="233"/>
      <c r="CF4" s="233"/>
      <c r="CG4" s="234"/>
      <c r="CH4" s="225"/>
      <c r="CI4" s="236"/>
      <c r="CJ4" s="237"/>
      <c r="CK4" s="238"/>
    </row>
    <row r="5" spans="1:89" ht="18.75" x14ac:dyDescent="0.3">
      <c r="A5" s="274"/>
      <c r="B5" s="275"/>
      <c r="C5" s="276"/>
      <c r="D5" s="277"/>
      <c r="E5" s="277"/>
      <c r="F5" s="278"/>
      <c r="G5" s="279"/>
      <c r="H5" s="280"/>
      <c r="I5" s="217"/>
      <c r="J5" s="218"/>
      <c r="K5" s="219"/>
      <c r="L5" s="219"/>
      <c r="M5" s="219"/>
      <c r="N5" s="219"/>
      <c r="O5" s="220"/>
      <c r="P5" s="211"/>
      <c r="Q5" s="220"/>
      <c r="R5" s="211"/>
      <c r="S5" s="220"/>
      <c r="T5" s="211"/>
      <c r="U5" s="220"/>
      <c r="V5" s="211"/>
      <c r="W5" s="220"/>
      <c r="X5" s="211"/>
      <c r="Y5" s="220"/>
      <c r="Z5" s="211"/>
      <c r="AA5" s="220"/>
      <c r="AB5" s="211"/>
      <c r="AC5" s="221"/>
      <c r="AD5" s="211"/>
      <c r="AE5" s="220"/>
      <c r="AF5" s="211"/>
      <c r="AG5" s="222"/>
      <c r="AH5" s="222"/>
      <c r="AI5" s="222"/>
      <c r="AJ5" s="222"/>
      <c r="AK5" s="222"/>
      <c r="AL5" s="223"/>
      <c r="AM5" s="224"/>
      <c r="AN5" s="225"/>
      <c r="AO5" s="225"/>
      <c r="AP5" s="225"/>
      <c r="AQ5" s="225"/>
      <c r="AR5" s="225"/>
      <c r="AS5" s="226"/>
      <c r="AT5" s="226"/>
      <c r="AU5" s="226"/>
      <c r="AV5" s="226"/>
      <c r="AW5" s="227"/>
      <c r="AX5" s="228"/>
      <c r="AY5" s="229"/>
      <c r="AZ5" s="229"/>
      <c r="BA5" s="229"/>
      <c r="BB5" s="227"/>
      <c r="BC5" s="226"/>
      <c r="BD5" s="227"/>
      <c r="BE5" s="230"/>
      <c r="BF5" s="231"/>
      <c r="BG5" s="232"/>
      <c r="BH5" s="232"/>
      <c r="BI5" s="233"/>
      <c r="BJ5" s="234"/>
      <c r="BK5" s="233"/>
      <c r="BL5" s="235"/>
      <c r="BM5" s="233"/>
      <c r="BN5" s="234"/>
      <c r="BO5" s="233"/>
      <c r="BP5" s="234"/>
      <c r="BQ5" s="233"/>
      <c r="BR5" s="234"/>
      <c r="BS5" s="233"/>
      <c r="BT5" s="234"/>
      <c r="BU5" s="233"/>
      <c r="BV5" s="234"/>
      <c r="BW5" s="233"/>
      <c r="BX5" s="234"/>
      <c r="BY5" s="233"/>
      <c r="BZ5" s="234"/>
      <c r="CA5" s="233"/>
      <c r="CB5" s="234"/>
      <c r="CC5" s="225"/>
      <c r="CD5" s="236"/>
      <c r="CE5" s="233"/>
      <c r="CF5" s="233"/>
      <c r="CG5" s="234"/>
      <c r="CH5" s="225"/>
      <c r="CI5" s="236"/>
      <c r="CJ5" s="237"/>
      <c r="CK5" s="238"/>
    </row>
    <row r="6" spans="1:89" ht="18.75" x14ac:dyDescent="0.3">
      <c r="A6" s="274"/>
      <c r="B6" s="275"/>
      <c r="C6" s="276"/>
      <c r="D6" s="277"/>
      <c r="E6" s="277"/>
      <c r="F6" s="278"/>
      <c r="G6" s="279"/>
      <c r="H6" s="280"/>
      <c r="I6" s="217"/>
      <c r="J6" s="218"/>
      <c r="K6" s="219"/>
      <c r="L6" s="219"/>
      <c r="M6" s="219"/>
      <c r="N6" s="219"/>
      <c r="O6" s="220"/>
      <c r="P6" s="211"/>
      <c r="Q6" s="220"/>
      <c r="R6" s="211"/>
      <c r="S6" s="220"/>
      <c r="T6" s="211"/>
      <c r="U6" s="220"/>
      <c r="V6" s="211"/>
      <c r="W6" s="220"/>
      <c r="X6" s="211"/>
      <c r="Y6" s="220"/>
      <c r="Z6" s="211"/>
      <c r="AA6" s="220"/>
      <c r="AB6" s="211"/>
      <c r="AC6" s="221"/>
      <c r="AD6" s="211"/>
      <c r="AE6" s="220"/>
      <c r="AF6" s="211"/>
      <c r="AG6" s="222"/>
      <c r="AH6" s="222"/>
      <c r="AI6" s="222"/>
      <c r="AJ6" s="222"/>
      <c r="AK6" s="222"/>
      <c r="AL6" s="223"/>
      <c r="AM6" s="224"/>
      <c r="AN6" s="225"/>
      <c r="AO6" s="225"/>
      <c r="AP6" s="225"/>
      <c r="AQ6" s="225"/>
      <c r="AR6" s="225"/>
      <c r="AS6" s="226"/>
      <c r="AT6" s="226"/>
      <c r="AU6" s="226"/>
      <c r="AV6" s="226"/>
      <c r="AW6" s="227"/>
      <c r="AX6" s="228"/>
      <c r="AY6" s="229"/>
      <c r="AZ6" s="229"/>
      <c r="BA6" s="229"/>
      <c r="BB6" s="227"/>
      <c r="BC6" s="226"/>
      <c r="BD6" s="227"/>
      <c r="BE6" s="230"/>
      <c r="BF6" s="231"/>
      <c r="BG6" s="232"/>
      <c r="BH6" s="232"/>
      <c r="BI6" s="233"/>
      <c r="BJ6" s="234"/>
      <c r="BK6" s="233"/>
      <c r="BL6" s="235"/>
      <c r="BM6" s="233"/>
      <c r="BN6" s="234"/>
      <c r="BO6" s="233"/>
      <c r="BP6" s="234"/>
      <c r="BQ6" s="233"/>
      <c r="BR6" s="234"/>
      <c r="BS6" s="233"/>
      <c r="BT6" s="234"/>
      <c r="BU6" s="233"/>
      <c r="BV6" s="234"/>
      <c r="BW6" s="233"/>
      <c r="BX6" s="234"/>
      <c r="BY6" s="233"/>
      <c r="BZ6" s="234"/>
      <c r="CA6" s="233"/>
      <c r="CB6" s="234"/>
      <c r="CC6" s="225"/>
      <c r="CD6" s="236"/>
      <c r="CE6" s="233"/>
      <c r="CF6" s="233"/>
      <c r="CG6" s="234"/>
      <c r="CH6" s="225"/>
      <c r="CI6" s="236"/>
      <c r="CJ6" s="237"/>
      <c r="CK6" s="238"/>
    </row>
    <row r="7" spans="1:89" ht="18.75" x14ac:dyDescent="0.3">
      <c r="A7" s="274"/>
      <c r="B7" s="275"/>
      <c r="C7" s="276"/>
      <c r="D7" s="277"/>
      <c r="E7" s="277"/>
      <c r="F7" s="278"/>
      <c r="G7" s="279"/>
      <c r="H7" s="280"/>
      <c r="I7" s="217"/>
      <c r="J7" s="218"/>
      <c r="K7" s="219"/>
      <c r="L7" s="219"/>
      <c r="M7" s="219"/>
      <c r="N7" s="219"/>
      <c r="O7" s="220"/>
      <c r="P7" s="211"/>
      <c r="Q7" s="220"/>
      <c r="R7" s="211"/>
      <c r="S7" s="220"/>
      <c r="T7" s="211"/>
      <c r="U7" s="220"/>
      <c r="V7" s="211"/>
      <c r="W7" s="220"/>
      <c r="X7" s="211"/>
      <c r="Y7" s="220"/>
      <c r="Z7" s="211"/>
      <c r="AA7" s="220"/>
      <c r="AB7" s="211"/>
      <c r="AC7" s="221"/>
      <c r="AD7" s="211"/>
      <c r="AE7" s="220"/>
      <c r="AF7" s="211"/>
      <c r="AG7" s="222"/>
      <c r="AH7" s="222"/>
      <c r="AI7" s="222"/>
      <c r="AJ7" s="222"/>
      <c r="AK7" s="222"/>
      <c r="AL7" s="223"/>
      <c r="AM7" s="224"/>
      <c r="AN7" s="225"/>
      <c r="AO7" s="225"/>
      <c r="AP7" s="225"/>
      <c r="AQ7" s="225"/>
      <c r="AR7" s="225"/>
      <c r="AS7" s="226"/>
      <c r="AT7" s="226"/>
      <c r="AU7" s="226"/>
      <c r="AV7" s="226"/>
      <c r="AW7" s="227"/>
      <c r="AX7" s="228"/>
      <c r="AY7" s="229"/>
      <c r="AZ7" s="229"/>
      <c r="BA7" s="229"/>
      <c r="BB7" s="227"/>
      <c r="BC7" s="226"/>
      <c r="BD7" s="227"/>
      <c r="BE7" s="230"/>
      <c r="BF7" s="231"/>
      <c r="BG7" s="232"/>
      <c r="BH7" s="232"/>
      <c r="BI7" s="233"/>
      <c r="BJ7" s="234"/>
      <c r="BK7" s="233"/>
      <c r="BL7" s="235"/>
      <c r="BM7" s="233"/>
      <c r="BN7" s="234"/>
      <c r="BO7" s="233"/>
      <c r="BP7" s="234"/>
      <c r="BQ7" s="233"/>
      <c r="BR7" s="234"/>
      <c r="BS7" s="233"/>
      <c r="BT7" s="234"/>
      <c r="BU7" s="233"/>
      <c r="BV7" s="234"/>
      <c r="BW7" s="233"/>
      <c r="BX7" s="234"/>
      <c r="BY7" s="233"/>
      <c r="BZ7" s="234"/>
      <c r="CA7" s="233"/>
      <c r="CB7" s="234"/>
      <c r="CC7" s="225"/>
      <c r="CD7" s="236"/>
      <c r="CE7" s="233"/>
      <c r="CF7" s="233"/>
      <c r="CG7" s="234"/>
      <c r="CH7" s="225"/>
      <c r="CI7" s="236"/>
      <c r="CJ7" s="237"/>
      <c r="CK7" s="238"/>
    </row>
    <row r="8" spans="1:89" ht="18.75" x14ac:dyDescent="0.3">
      <c r="A8" s="274"/>
      <c r="B8" s="275"/>
      <c r="C8" s="276"/>
      <c r="D8" s="277"/>
      <c r="E8" s="277"/>
      <c r="F8" s="278"/>
      <c r="G8" s="279"/>
      <c r="H8" s="280"/>
      <c r="I8" s="217"/>
      <c r="J8" s="218"/>
      <c r="K8" s="219"/>
      <c r="L8" s="219"/>
      <c r="M8" s="219"/>
      <c r="N8" s="219"/>
      <c r="O8" s="220"/>
      <c r="P8" s="211"/>
      <c r="Q8" s="220"/>
      <c r="R8" s="211"/>
      <c r="S8" s="220"/>
      <c r="T8" s="211"/>
      <c r="U8" s="220"/>
      <c r="V8" s="211"/>
      <c r="W8" s="220"/>
      <c r="X8" s="211"/>
      <c r="Y8" s="220"/>
      <c r="Z8" s="211"/>
      <c r="AA8" s="220"/>
      <c r="AB8" s="211"/>
      <c r="AC8" s="221"/>
      <c r="AD8" s="211"/>
      <c r="AE8" s="220"/>
      <c r="AF8" s="211"/>
      <c r="AG8" s="222"/>
      <c r="AH8" s="222"/>
      <c r="AI8" s="222"/>
      <c r="AJ8" s="222"/>
      <c r="AK8" s="222"/>
      <c r="AL8" s="223"/>
      <c r="AM8" s="224"/>
      <c r="AN8" s="225"/>
      <c r="AO8" s="225"/>
      <c r="AP8" s="225"/>
      <c r="AQ8" s="225"/>
      <c r="AR8" s="225"/>
      <c r="AS8" s="226"/>
      <c r="AT8" s="226"/>
      <c r="AU8" s="226"/>
      <c r="AV8" s="226"/>
      <c r="AW8" s="227"/>
      <c r="AX8" s="228"/>
      <c r="AY8" s="229"/>
      <c r="AZ8" s="229"/>
      <c r="BA8" s="229"/>
      <c r="BB8" s="227"/>
      <c r="BC8" s="226"/>
      <c r="BD8" s="227"/>
      <c r="BE8" s="230"/>
      <c r="BF8" s="231"/>
      <c r="BG8" s="232"/>
      <c r="BH8" s="232"/>
      <c r="BI8" s="233"/>
      <c r="BJ8" s="234"/>
      <c r="BK8" s="233"/>
      <c r="BL8" s="235"/>
      <c r="BM8" s="233"/>
      <c r="BN8" s="234"/>
      <c r="BO8" s="233"/>
      <c r="BP8" s="234"/>
      <c r="BQ8" s="233"/>
      <c r="BR8" s="234"/>
      <c r="BS8" s="233"/>
      <c r="BT8" s="234"/>
      <c r="BU8" s="233"/>
      <c r="BV8" s="234"/>
      <c r="BW8" s="233"/>
      <c r="BX8" s="234"/>
      <c r="BY8" s="233"/>
      <c r="BZ8" s="234"/>
      <c r="CA8" s="233"/>
      <c r="CB8" s="234"/>
      <c r="CC8" s="225"/>
      <c r="CD8" s="236"/>
      <c r="CE8" s="233"/>
      <c r="CF8" s="233"/>
      <c r="CG8" s="234"/>
      <c r="CH8" s="225"/>
      <c r="CI8" s="236"/>
      <c r="CJ8" s="237"/>
      <c r="CK8" s="238"/>
    </row>
    <row r="9" spans="1:89" ht="18.75" x14ac:dyDescent="0.3">
      <c r="A9" s="274"/>
      <c r="B9" s="275"/>
      <c r="C9" s="276"/>
      <c r="D9" s="277"/>
      <c r="E9" s="277"/>
      <c r="F9" s="278"/>
      <c r="G9" s="279"/>
      <c r="H9" s="280"/>
      <c r="I9" s="217"/>
      <c r="J9" s="218"/>
      <c r="K9" s="219"/>
      <c r="L9" s="219"/>
      <c r="M9" s="219"/>
      <c r="N9" s="219"/>
      <c r="O9" s="220"/>
      <c r="P9" s="211"/>
      <c r="Q9" s="220"/>
      <c r="R9" s="211"/>
      <c r="S9" s="220"/>
      <c r="T9" s="211"/>
      <c r="U9" s="220"/>
      <c r="V9" s="211"/>
      <c r="W9" s="220"/>
      <c r="X9" s="211"/>
      <c r="Y9" s="220"/>
      <c r="Z9" s="211"/>
      <c r="AA9" s="220"/>
      <c r="AB9" s="211"/>
      <c r="AC9" s="221"/>
      <c r="AD9" s="211"/>
      <c r="AE9" s="220"/>
      <c r="AF9" s="211"/>
      <c r="AG9" s="222"/>
      <c r="AH9" s="222"/>
      <c r="AI9" s="222"/>
      <c r="AJ9" s="222"/>
      <c r="AK9" s="222"/>
      <c r="AL9" s="223"/>
      <c r="AM9" s="224"/>
      <c r="AN9" s="225"/>
      <c r="AO9" s="225"/>
      <c r="AP9" s="225"/>
      <c r="AQ9" s="225"/>
      <c r="AR9" s="225"/>
      <c r="AS9" s="226"/>
      <c r="AT9" s="226"/>
      <c r="AU9" s="226"/>
      <c r="AV9" s="226"/>
      <c r="AW9" s="227"/>
      <c r="AX9" s="228"/>
      <c r="AY9" s="229"/>
      <c r="AZ9" s="229"/>
      <c r="BA9" s="229"/>
      <c r="BB9" s="227"/>
      <c r="BC9" s="226"/>
      <c r="BD9" s="227"/>
      <c r="BE9" s="230"/>
      <c r="BF9" s="231"/>
      <c r="BG9" s="232"/>
      <c r="BH9" s="232"/>
      <c r="BI9" s="233"/>
      <c r="BJ9" s="234"/>
      <c r="BK9" s="233"/>
      <c r="BL9" s="235"/>
      <c r="BM9" s="233"/>
      <c r="BN9" s="234"/>
      <c r="BO9" s="233"/>
      <c r="BP9" s="234"/>
      <c r="BQ9" s="233"/>
      <c r="BR9" s="234"/>
      <c r="BS9" s="233"/>
      <c r="BT9" s="234"/>
      <c r="BU9" s="233"/>
      <c r="BV9" s="234"/>
      <c r="BW9" s="233"/>
      <c r="BX9" s="234"/>
      <c r="BY9" s="233"/>
      <c r="BZ9" s="234"/>
      <c r="CA9" s="233"/>
      <c r="CB9" s="234"/>
      <c r="CC9" s="225"/>
      <c r="CD9" s="236"/>
      <c r="CE9" s="233"/>
      <c r="CF9" s="233"/>
      <c r="CG9" s="234"/>
      <c r="CH9" s="225"/>
      <c r="CI9" s="236"/>
      <c r="CJ9" s="237"/>
      <c r="CK9" s="238"/>
    </row>
    <row r="10" spans="1:89" ht="18.75" x14ac:dyDescent="0.3">
      <c r="A10" s="274"/>
      <c r="B10" s="275"/>
      <c r="C10" s="276"/>
      <c r="D10" s="277"/>
      <c r="E10" s="277"/>
      <c r="F10" s="278"/>
      <c r="G10" s="279"/>
      <c r="H10" s="280"/>
      <c r="I10" s="217"/>
      <c r="J10" s="218"/>
      <c r="K10" s="219"/>
      <c r="L10" s="219"/>
      <c r="M10" s="219"/>
      <c r="N10" s="219"/>
      <c r="O10" s="220"/>
      <c r="P10" s="211"/>
      <c r="Q10" s="220"/>
      <c r="R10" s="211"/>
      <c r="S10" s="220"/>
      <c r="T10" s="211"/>
      <c r="U10" s="220"/>
      <c r="V10" s="211"/>
      <c r="W10" s="220"/>
      <c r="X10" s="211"/>
      <c r="Y10" s="220"/>
      <c r="Z10" s="211"/>
      <c r="AA10" s="220"/>
      <c r="AB10" s="211"/>
      <c r="AC10" s="221"/>
      <c r="AD10" s="211"/>
      <c r="AE10" s="220"/>
      <c r="AF10" s="211"/>
      <c r="AG10" s="222"/>
      <c r="AH10" s="222"/>
      <c r="AI10" s="222"/>
      <c r="AJ10" s="222"/>
      <c r="AK10" s="222"/>
      <c r="AL10" s="223"/>
      <c r="AM10" s="224"/>
      <c r="AN10" s="225"/>
      <c r="AO10" s="225"/>
      <c r="AP10" s="225"/>
      <c r="AQ10" s="225"/>
      <c r="AR10" s="225"/>
      <c r="AS10" s="226"/>
      <c r="AT10" s="226"/>
      <c r="AU10" s="226"/>
      <c r="AV10" s="226"/>
      <c r="AW10" s="227"/>
      <c r="AX10" s="228"/>
      <c r="AY10" s="229"/>
      <c r="AZ10" s="229"/>
      <c r="BA10" s="229"/>
      <c r="BB10" s="227"/>
      <c r="BC10" s="226"/>
      <c r="BD10" s="227"/>
      <c r="BE10" s="230"/>
      <c r="BF10" s="231"/>
      <c r="BG10" s="232"/>
      <c r="BH10" s="232"/>
      <c r="BI10" s="233"/>
      <c r="BJ10" s="234"/>
      <c r="BK10" s="233"/>
      <c r="BL10" s="235"/>
      <c r="BM10" s="233"/>
      <c r="BN10" s="234"/>
      <c r="BO10" s="233"/>
      <c r="BP10" s="234"/>
      <c r="BQ10" s="233"/>
      <c r="BR10" s="234"/>
      <c r="BS10" s="233"/>
      <c r="BT10" s="234"/>
      <c r="BU10" s="233"/>
      <c r="BV10" s="234"/>
      <c r="BW10" s="233"/>
      <c r="BX10" s="234"/>
      <c r="BY10" s="233"/>
      <c r="BZ10" s="234"/>
      <c r="CA10" s="233"/>
      <c r="CB10" s="234"/>
      <c r="CC10" s="225"/>
      <c r="CD10" s="236"/>
      <c r="CE10" s="233"/>
      <c r="CF10" s="233"/>
      <c r="CG10" s="234"/>
      <c r="CH10" s="225"/>
      <c r="CI10" s="236"/>
      <c r="CJ10" s="237"/>
      <c r="CK10" s="238"/>
    </row>
    <row r="11" spans="1:89" ht="18.75" x14ac:dyDescent="0.3">
      <c r="A11" s="274"/>
      <c r="B11" s="275"/>
      <c r="C11" s="276"/>
      <c r="D11" s="277"/>
      <c r="E11" s="277"/>
      <c r="F11" s="278"/>
      <c r="G11" s="279"/>
      <c r="H11" s="280"/>
      <c r="I11" s="217"/>
      <c r="J11" s="218"/>
      <c r="K11" s="219"/>
      <c r="L11" s="219"/>
      <c r="M11" s="219"/>
      <c r="N11" s="219"/>
      <c r="O11" s="220"/>
      <c r="P11" s="211"/>
      <c r="Q11" s="220"/>
      <c r="R11" s="211"/>
      <c r="S11" s="220"/>
      <c r="T11" s="211"/>
      <c r="U11" s="220"/>
      <c r="V11" s="211"/>
      <c r="W11" s="220"/>
      <c r="X11" s="211"/>
      <c r="Y11" s="220"/>
      <c r="Z11" s="211"/>
      <c r="AA11" s="220"/>
      <c r="AB11" s="211"/>
      <c r="AC11" s="221"/>
      <c r="AD11" s="211"/>
      <c r="AE11" s="220"/>
      <c r="AF11" s="211"/>
      <c r="AG11" s="222"/>
      <c r="AH11" s="222"/>
      <c r="AI11" s="222"/>
      <c r="AJ11" s="222"/>
      <c r="AK11" s="222"/>
      <c r="AL11" s="223"/>
      <c r="AM11" s="224"/>
      <c r="AN11" s="225"/>
      <c r="AO11" s="225"/>
      <c r="AP11" s="225"/>
      <c r="AQ11" s="225"/>
      <c r="AR11" s="225"/>
      <c r="AS11" s="226"/>
      <c r="AT11" s="226"/>
      <c r="AU11" s="226"/>
      <c r="AV11" s="226"/>
      <c r="AW11" s="227"/>
      <c r="AX11" s="228"/>
      <c r="AY11" s="229"/>
      <c r="AZ11" s="229"/>
      <c r="BA11" s="229"/>
      <c r="BB11" s="227"/>
      <c r="BC11" s="226"/>
      <c r="BD11" s="227"/>
      <c r="BE11" s="230"/>
      <c r="BF11" s="231"/>
      <c r="BG11" s="232"/>
      <c r="BH11" s="232"/>
      <c r="BI11" s="233"/>
      <c r="BJ11" s="234"/>
      <c r="BK11" s="233"/>
      <c r="BL11" s="235"/>
      <c r="BM11" s="233"/>
      <c r="BN11" s="234"/>
      <c r="BO11" s="233"/>
      <c r="BP11" s="234"/>
      <c r="BQ11" s="233"/>
      <c r="BR11" s="234"/>
      <c r="BS11" s="233"/>
      <c r="BT11" s="234"/>
      <c r="BU11" s="233"/>
      <c r="BV11" s="234"/>
      <c r="BW11" s="233"/>
      <c r="BX11" s="234"/>
      <c r="BY11" s="233"/>
      <c r="BZ11" s="234"/>
      <c r="CA11" s="233"/>
      <c r="CB11" s="234"/>
      <c r="CC11" s="225"/>
      <c r="CD11" s="236"/>
      <c r="CE11" s="233"/>
      <c r="CF11" s="233"/>
      <c r="CG11" s="234"/>
      <c r="CH11" s="225"/>
      <c r="CI11" s="236"/>
      <c r="CJ11" s="237"/>
      <c r="CK11" s="238"/>
    </row>
    <row r="12" spans="1:89" ht="18.75" x14ac:dyDescent="0.3">
      <c r="A12" s="274"/>
      <c r="B12" s="275"/>
      <c r="C12" s="276"/>
      <c r="D12" s="277"/>
      <c r="E12" s="277"/>
      <c r="F12" s="278"/>
      <c r="G12" s="279"/>
      <c r="H12" s="280"/>
      <c r="I12" s="217"/>
      <c r="J12" s="218"/>
      <c r="K12" s="219"/>
      <c r="L12" s="219"/>
      <c r="M12" s="219"/>
      <c r="N12" s="219"/>
      <c r="O12" s="220"/>
      <c r="P12" s="211"/>
      <c r="Q12" s="220"/>
      <c r="R12" s="211"/>
      <c r="S12" s="220"/>
      <c r="T12" s="211"/>
      <c r="U12" s="220"/>
      <c r="V12" s="211"/>
      <c r="W12" s="220"/>
      <c r="X12" s="211"/>
      <c r="Y12" s="220"/>
      <c r="Z12" s="211"/>
      <c r="AA12" s="220"/>
      <c r="AB12" s="211"/>
      <c r="AC12" s="221"/>
      <c r="AD12" s="211"/>
      <c r="AE12" s="220"/>
      <c r="AF12" s="211"/>
      <c r="AG12" s="222"/>
      <c r="AH12" s="222"/>
      <c r="AI12" s="222"/>
      <c r="AJ12" s="222"/>
      <c r="AK12" s="222"/>
      <c r="AL12" s="223"/>
      <c r="AM12" s="224"/>
      <c r="AN12" s="225"/>
      <c r="AO12" s="225"/>
      <c r="AP12" s="225"/>
      <c r="AQ12" s="225"/>
      <c r="AR12" s="225"/>
      <c r="AS12" s="226"/>
      <c r="AT12" s="226"/>
      <c r="AU12" s="226"/>
      <c r="AV12" s="226"/>
      <c r="AW12" s="227"/>
      <c r="AX12" s="228"/>
      <c r="AY12" s="229"/>
      <c r="AZ12" s="229"/>
      <c r="BA12" s="229"/>
      <c r="BB12" s="227"/>
      <c r="BC12" s="226"/>
      <c r="BD12" s="227"/>
      <c r="BE12" s="230"/>
      <c r="BF12" s="231"/>
      <c r="BG12" s="232"/>
      <c r="BH12" s="232"/>
      <c r="BI12" s="233"/>
      <c r="BJ12" s="234"/>
      <c r="BK12" s="233"/>
      <c r="BL12" s="235"/>
      <c r="BM12" s="233"/>
      <c r="BN12" s="234"/>
      <c r="BO12" s="233"/>
      <c r="BP12" s="234"/>
      <c r="BQ12" s="233"/>
      <c r="BR12" s="234"/>
      <c r="BS12" s="233"/>
      <c r="BT12" s="234"/>
      <c r="BU12" s="233"/>
      <c r="BV12" s="234"/>
      <c r="BW12" s="233"/>
      <c r="BX12" s="234"/>
      <c r="BY12" s="233"/>
      <c r="BZ12" s="234"/>
      <c r="CA12" s="233"/>
      <c r="CB12" s="234"/>
      <c r="CC12" s="225"/>
      <c r="CD12" s="236"/>
      <c r="CE12" s="233"/>
      <c r="CF12" s="233"/>
      <c r="CG12" s="234"/>
      <c r="CH12" s="225"/>
      <c r="CI12" s="236"/>
      <c r="CJ12" s="237"/>
      <c r="CK12" s="238"/>
    </row>
    <row r="13" spans="1:89" ht="18.75" x14ac:dyDescent="0.3">
      <c r="A13" s="274"/>
      <c r="B13" s="275"/>
      <c r="C13" s="276"/>
      <c r="D13" s="277"/>
      <c r="E13" s="277"/>
      <c r="F13" s="278"/>
      <c r="G13" s="279"/>
      <c r="H13" s="280"/>
      <c r="I13" s="217"/>
      <c r="J13" s="218"/>
      <c r="K13" s="219"/>
      <c r="L13" s="219"/>
      <c r="M13" s="219"/>
      <c r="N13" s="219"/>
      <c r="O13" s="220"/>
      <c r="P13" s="211"/>
      <c r="Q13" s="220"/>
      <c r="R13" s="211"/>
      <c r="S13" s="220"/>
      <c r="T13" s="211"/>
      <c r="U13" s="220"/>
      <c r="V13" s="211"/>
      <c r="W13" s="220"/>
      <c r="X13" s="211"/>
      <c r="Y13" s="220"/>
      <c r="Z13" s="211"/>
      <c r="AA13" s="220"/>
      <c r="AB13" s="211"/>
      <c r="AC13" s="221"/>
      <c r="AD13" s="211"/>
      <c r="AE13" s="220"/>
      <c r="AF13" s="211"/>
      <c r="AG13" s="222"/>
      <c r="AH13" s="222"/>
      <c r="AI13" s="222"/>
      <c r="AJ13" s="222"/>
      <c r="AK13" s="222"/>
      <c r="AL13" s="223"/>
      <c r="AM13" s="224"/>
      <c r="AN13" s="225"/>
      <c r="AO13" s="225"/>
      <c r="AP13" s="225"/>
      <c r="AQ13" s="225"/>
      <c r="AR13" s="225"/>
      <c r="AS13" s="226"/>
      <c r="AT13" s="226"/>
      <c r="AU13" s="226"/>
      <c r="AV13" s="226"/>
      <c r="AW13" s="227"/>
      <c r="AX13" s="228"/>
      <c r="AY13" s="229"/>
      <c r="AZ13" s="229"/>
      <c r="BA13" s="229"/>
      <c r="BB13" s="227"/>
      <c r="BC13" s="226"/>
      <c r="BD13" s="227"/>
      <c r="BE13" s="230"/>
      <c r="BF13" s="231"/>
      <c r="BG13" s="232"/>
      <c r="BH13" s="232"/>
      <c r="BI13" s="233"/>
      <c r="BJ13" s="234"/>
      <c r="BK13" s="233"/>
      <c r="BL13" s="235"/>
      <c r="BM13" s="233"/>
      <c r="BN13" s="234"/>
      <c r="BO13" s="233"/>
      <c r="BP13" s="234"/>
      <c r="BQ13" s="233"/>
      <c r="BR13" s="234"/>
      <c r="BS13" s="233"/>
      <c r="BT13" s="234"/>
      <c r="BU13" s="233"/>
      <c r="BV13" s="234"/>
      <c r="BW13" s="233"/>
      <c r="BX13" s="234"/>
      <c r="BY13" s="233"/>
      <c r="BZ13" s="234"/>
      <c r="CA13" s="233"/>
      <c r="CB13" s="234"/>
      <c r="CC13" s="225"/>
      <c r="CD13" s="236"/>
      <c r="CE13" s="233"/>
      <c r="CF13" s="233"/>
      <c r="CG13" s="234"/>
      <c r="CH13" s="225"/>
      <c r="CI13" s="236"/>
      <c r="CJ13" s="237"/>
      <c r="CK13" s="238"/>
    </row>
    <row r="14" spans="1:89" ht="18.75" x14ac:dyDescent="0.3">
      <c r="A14" s="274"/>
      <c r="B14" s="275"/>
      <c r="C14" s="276"/>
      <c r="D14" s="277"/>
      <c r="E14" s="277"/>
      <c r="F14" s="278"/>
      <c r="G14" s="279"/>
      <c r="H14" s="280"/>
      <c r="I14" s="217"/>
      <c r="J14" s="218"/>
      <c r="K14" s="219"/>
      <c r="L14" s="219"/>
      <c r="M14" s="219"/>
      <c r="N14" s="219"/>
      <c r="O14" s="220"/>
      <c r="P14" s="211"/>
      <c r="Q14" s="220"/>
      <c r="R14" s="211"/>
      <c r="S14" s="220"/>
      <c r="T14" s="211"/>
      <c r="U14" s="220"/>
      <c r="V14" s="211"/>
      <c r="W14" s="220"/>
      <c r="X14" s="211"/>
      <c r="Y14" s="220"/>
      <c r="Z14" s="211"/>
      <c r="AA14" s="220"/>
      <c r="AB14" s="211"/>
      <c r="AC14" s="221"/>
      <c r="AD14" s="211"/>
      <c r="AE14" s="220"/>
      <c r="AF14" s="211"/>
      <c r="AG14" s="222"/>
      <c r="AH14" s="222"/>
      <c r="AI14" s="222"/>
      <c r="AJ14" s="222"/>
      <c r="AK14" s="222"/>
      <c r="AL14" s="223"/>
      <c r="AM14" s="224"/>
      <c r="AN14" s="225"/>
      <c r="AO14" s="225"/>
      <c r="AP14" s="225"/>
      <c r="AQ14" s="225"/>
      <c r="AR14" s="225"/>
      <c r="AS14" s="226"/>
      <c r="AT14" s="226"/>
      <c r="AU14" s="226"/>
      <c r="AV14" s="226"/>
      <c r="AW14" s="227"/>
      <c r="AX14" s="228"/>
      <c r="AY14" s="229"/>
      <c r="AZ14" s="229"/>
      <c r="BA14" s="229"/>
      <c r="BB14" s="227"/>
      <c r="BC14" s="226"/>
      <c r="BD14" s="227"/>
      <c r="BE14" s="230"/>
      <c r="BF14" s="231"/>
      <c r="BG14" s="232"/>
      <c r="BH14" s="232"/>
      <c r="BI14" s="233"/>
      <c r="BJ14" s="234"/>
      <c r="BK14" s="233"/>
      <c r="BL14" s="235"/>
      <c r="BM14" s="233"/>
      <c r="BN14" s="234"/>
      <c r="BO14" s="233"/>
      <c r="BP14" s="234"/>
      <c r="BQ14" s="233"/>
      <c r="BR14" s="234"/>
      <c r="BS14" s="233"/>
      <c r="BT14" s="234"/>
      <c r="BU14" s="233"/>
      <c r="BV14" s="234"/>
      <c r="BW14" s="233"/>
      <c r="BX14" s="234"/>
      <c r="BY14" s="233"/>
      <c r="BZ14" s="234"/>
      <c r="CA14" s="233"/>
      <c r="CB14" s="234"/>
      <c r="CC14" s="225"/>
      <c r="CD14" s="236"/>
      <c r="CE14" s="233"/>
      <c r="CF14" s="233"/>
      <c r="CG14" s="234"/>
      <c r="CH14" s="225"/>
      <c r="CI14" s="236"/>
      <c r="CJ14" s="237"/>
      <c r="CK14" s="238"/>
    </row>
    <row r="15" spans="1:89" ht="18.75" x14ac:dyDescent="0.3">
      <c r="A15" s="274"/>
      <c r="B15" s="275"/>
      <c r="C15" s="276"/>
      <c r="D15" s="277"/>
      <c r="E15" s="277"/>
      <c r="F15" s="278"/>
      <c r="G15" s="279"/>
      <c r="H15" s="280"/>
      <c r="I15" s="217"/>
      <c r="J15" s="218"/>
      <c r="K15" s="219"/>
      <c r="L15" s="219"/>
      <c r="M15" s="219"/>
      <c r="N15" s="219"/>
      <c r="O15" s="220"/>
      <c r="P15" s="211"/>
      <c r="Q15" s="220"/>
      <c r="R15" s="211"/>
      <c r="S15" s="220"/>
      <c r="T15" s="211"/>
      <c r="U15" s="220"/>
      <c r="V15" s="211"/>
      <c r="W15" s="220"/>
      <c r="X15" s="211"/>
      <c r="Y15" s="220"/>
      <c r="Z15" s="211"/>
      <c r="AA15" s="220"/>
      <c r="AB15" s="211"/>
      <c r="AC15" s="221"/>
      <c r="AD15" s="211"/>
      <c r="AE15" s="220"/>
      <c r="AF15" s="211"/>
      <c r="AG15" s="222"/>
      <c r="AH15" s="222"/>
      <c r="AI15" s="222"/>
      <c r="AJ15" s="222"/>
      <c r="AK15" s="222"/>
      <c r="AL15" s="223"/>
      <c r="AM15" s="224"/>
      <c r="AN15" s="225"/>
      <c r="AO15" s="225"/>
      <c r="AP15" s="225"/>
      <c r="AQ15" s="225"/>
      <c r="AR15" s="225"/>
      <c r="AS15" s="226"/>
      <c r="AT15" s="226"/>
      <c r="AU15" s="226"/>
      <c r="AV15" s="226"/>
      <c r="AW15" s="227"/>
      <c r="AX15" s="228"/>
      <c r="AY15" s="229"/>
      <c r="AZ15" s="229"/>
      <c r="BA15" s="229"/>
      <c r="BB15" s="227"/>
      <c r="BC15" s="226"/>
      <c r="BD15" s="227"/>
      <c r="BE15" s="230"/>
      <c r="BF15" s="231"/>
      <c r="BG15" s="232"/>
      <c r="BH15" s="232"/>
      <c r="BI15" s="233"/>
      <c r="BJ15" s="234"/>
      <c r="BK15" s="233"/>
      <c r="BL15" s="235"/>
      <c r="BM15" s="233"/>
      <c r="BN15" s="234"/>
      <c r="BO15" s="233"/>
      <c r="BP15" s="234"/>
      <c r="BQ15" s="233"/>
      <c r="BR15" s="234"/>
      <c r="BS15" s="233"/>
      <c r="BT15" s="234"/>
      <c r="BU15" s="233"/>
      <c r="BV15" s="234"/>
      <c r="BW15" s="233"/>
      <c r="BX15" s="234"/>
      <c r="BY15" s="233"/>
      <c r="BZ15" s="234"/>
      <c r="CA15" s="233"/>
      <c r="CB15" s="234"/>
      <c r="CC15" s="225"/>
      <c r="CD15" s="236"/>
      <c r="CE15" s="233"/>
      <c r="CF15" s="233"/>
      <c r="CG15" s="234"/>
      <c r="CH15" s="225"/>
      <c r="CI15" s="236"/>
      <c r="CJ15" s="237"/>
      <c r="CK15" s="238"/>
    </row>
    <row r="16" spans="1:89" ht="18.75" x14ac:dyDescent="0.3">
      <c r="A16" s="274"/>
      <c r="B16" s="275"/>
      <c r="C16" s="276"/>
      <c r="D16" s="277"/>
      <c r="E16" s="277"/>
      <c r="F16" s="278"/>
      <c r="G16" s="279"/>
      <c r="H16" s="280"/>
      <c r="I16" s="217"/>
      <c r="J16" s="218"/>
      <c r="K16" s="219"/>
      <c r="L16" s="219"/>
      <c r="M16" s="219"/>
      <c r="N16" s="219"/>
      <c r="O16" s="220"/>
      <c r="P16" s="211"/>
      <c r="Q16" s="220"/>
      <c r="R16" s="211"/>
      <c r="S16" s="220"/>
      <c r="T16" s="211"/>
      <c r="U16" s="220"/>
      <c r="V16" s="211"/>
      <c r="W16" s="220"/>
      <c r="X16" s="211"/>
      <c r="Y16" s="220"/>
      <c r="Z16" s="211"/>
      <c r="AA16" s="220"/>
      <c r="AB16" s="211"/>
      <c r="AC16" s="221"/>
      <c r="AD16" s="211"/>
      <c r="AE16" s="220"/>
      <c r="AF16" s="211"/>
      <c r="AG16" s="222"/>
      <c r="AH16" s="222"/>
      <c r="AI16" s="222"/>
      <c r="AJ16" s="222"/>
      <c r="AK16" s="222"/>
      <c r="AL16" s="223"/>
      <c r="AM16" s="224"/>
      <c r="AN16" s="225"/>
      <c r="AO16" s="225"/>
      <c r="AP16" s="225"/>
      <c r="AQ16" s="225"/>
      <c r="AR16" s="225"/>
      <c r="AS16" s="226"/>
      <c r="AT16" s="226"/>
      <c r="AU16" s="226"/>
      <c r="AV16" s="226"/>
      <c r="AW16" s="227"/>
      <c r="AX16" s="228"/>
      <c r="AY16" s="229"/>
      <c r="AZ16" s="229"/>
      <c r="BA16" s="229"/>
      <c r="BB16" s="227"/>
      <c r="BC16" s="226"/>
      <c r="BD16" s="227"/>
      <c r="BE16" s="230"/>
      <c r="BF16" s="231"/>
      <c r="BG16" s="232"/>
      <c r="BH16" s="232"/>
      <c r="BI16" s="233"/>
      <c r="BJ16" s="234"/>
      <c r="BK16" s="233"/>
      <c r="BL16" s="235"/>
      <c r="BM16" s="233"/>
      <c r="BN16" s="234"/>
      <c r="BO16" s="233"/>
      <c r="BP16" s="234"/>
      <c r="BQ16" s="233"/>
      <c r="BR16" s="234"/>
      <c r="BS16" s="233"/>
      <c r="BT16" s="234"/>
      <c r="BU16" s="233"/>
      <c r="BV16" s="234"/>
      <c r="BW16" s="233"/>
      <c r="BX16" s="234"/>
      <c r="BY16" s="233"/>
      <c r="BZ16" s="234"/>
      <c r="CA16" s="233"/>
      <c r="CB16" s="234"/>
      <c r="CC16" s="225"/>
      <c r="CD16" s="236"/>
      <c r="CE16" s="233"/>
      <c r="CF16" s="233"/>
      <c r="CG16" s="234"/>
      <c r="CH16" s="225"/>
      <c r="CI16" s="236"/>
      <c r="CJ16" s="237"/>
      <c r="CK16" s="238"/>
    </row>
    <row r="17" spans="1:89" ht="18.75" x14ac:dyDescent="0.3">
      <c r="A17" s="274"/>
      <c r="B17" s="275"/>
      <c r="C17" s="276"/>
      <c r="D17" s="277"/>
      <c r="E17" s="277"/>
      <c r="F17" s="278"/>
      <c r="G17" s="279"/>
      <c r="H17" s="280"/>
      <c r="I17" s="217"/>
      <c r="J17" s="218"/>
      <c r="K17" s="219"/>
      <c r="L17" s="219"/>
      <c r="M17" s="219"/>
      <c r="N17" s="219"/>
      <c r="O17" s="220"/>
      <c r="P17" s="211"/>
      <c r="Q17" s="220"/>
      <c r="R17" s="211"/>
      <c r="S17" s="220"/>
      <c r="T17" s="211"/>
      <c r="U17" s="220"/>
      <c r="V17" s="211"/>
      <c r="W17" s="220"/>
      <c r="X17" s="211"/>
      <c r="Y17" s="220"/>
      <c r="Z17" s="211"/>
      <c r="AA17" s="220"/>
      <c r="AB17" s="211"/>
      <c r="AC17" s="221"/>
      <c r="AD17" s="211"/>
      <c r="AE17" s="220"/>
      <c r="AF17" s="211"/>
      <c r="AG17" s="222"/>
      <c r="AH17" s="222"/>
      <c r="AI17" s="222"/>
      <c r="AJ17" s="222"/>
      <c r="AK17" s="222"/>
      <c r="AL17" s="223"/>
      <c r="AM17" s="224"/>
      <c r="AN17" s="225"/>
      <c r="AO17" s="225"/>
      <c r="AP17" s="225"/>
      <c r="AQ17" s="225"/>
      <c r="AR17" s="225"/>
      <c r="AS17" s="226"/>
      <c r="AT17" s="226"/>
      <c r="AU17" s="226"/>
      <c r="AV17" s="226"/>
      <c r="AW17" s="227"/>
      <c r="AX17" s="228"/>
      <c r="AY17" s="229"/>
      <c r="AZ17" s="229"/>
      <c r="BA17" s="229"/>
      <c r="BB17" s="227"/>
      <c r="BC17" s="226"/>
      <c r="BD17" s="227"/>
      <c r="BE17" s="230"/>
      <c r="BF17" s="231"/>
      <c r="BG17" s="232"/>
      <c r="BH17" s="232"/>
      <c r="BI17" s="233"/>
      <c r="BJ17" s="234"/>
      <c r="BK17" s="233"/>
      <c r="BL17" s="235"/>
      <c r="BM17" s="233"/>
      <c r="BN17" s="234"/>
      <c r="BO17" s="233"/>
      <c r="BP17" s="234"/>
      <c r="BQ17" s="233"/>
      <c r="BR17" s="234"/>
      <c r="BS17" s="233"/>
      <c r="BT17" s="234"/>
      <c r="BU17" s="233"/>
      <c r="BV17" s="234"/>
      <c r="BW17" s="233"/>
      <c r="BX17" s="234"/>
      <c r="BY17" s="233"/>
      <c r="BZ17" s="234"/>
      <c r="CA17" s="233"/>
      <c r="CB17" s="234"/>
      <c r="CC17" s="225"/>
      <c r="CD17" s="236"/>
      <c r="CE17" s="233"/>
      <c r="CF17" s="233"/>
      <c r="CG17" s="234"/>
      <c r="CH17" s="225"/>
      <c r="CI17" s="236"/>
      <c r="CJ17" s="237"/>
      <c r="CK17" s="238"/>
    </row>
    <row r="18" spans="1:89" ht="18.75" x14ac:dyDescent="0.3">
      <c r="A18" s="274"/>
      <c r="B18" s="275"/>
      <c r="C18" s="276"/>
      <c r="D18" s="277"/>
      <c r="E18" s="277"/>
      <c r="F18" s="278"/>
      <c r="G18" s="279"/>
      <c r="H18" s="280"/>
      <c r="I18" s="217"/>
      <c r="J18" s="218"/>
      <c r="K18" s="219"/>
      <c r="L18" s="219"/>
      <c r="M18" s="219"/>
      <c r="N18" s="219"/>
      <c r="O18" s="220"/>
      <c r="P18" s="211"/>
      <c r="Q18" s="220"/>
      <c r="R18" s="211"/>
      <c r="S18" s="220"/>
      <c r="T18" s="211"/>
      <c r="U18" s="220"/>
      <c r="V18" s="211"/>
      <c r="W18" s="220"/>
      <c r="X18" s="211"/>
      <c r="Y18" s="220"/>
      <c r="Z18" s="211"/>
      <c r="AA18" s="220"/>
      <c r="AB18" s="211"/>
      <c r="AC18" s="221"/>
      <c r="AD18" s="211"/>
      <c r="AE18" s="220"/>
      <c r="AF18" s="211"/>
      <c r="AG18" s="222"/>
      <c r="AH18" s="222"/>
      <c r="AI18" s="222"/>
      <c r="AJ18" s="222"/>
      <c r="AK18" s="222"/>
      <c r="AL18" s="223"/>
      <c r="AM18" s="224"/>
      <c r="AN18" s="225"/>
      <c r="AO18" s="225"/>
      <c r="AP18" s="225"/>
      <c r="AQ18" s="225"/>
      <c r="AR18" s="225"/>
      <c r="AS18" s="226"/>
      <c r="AT18" s="226"/>
      <c r="AU18" s="226"/>
      <c r="AV18" s="226"/>
      <c r="AW18" s="227"/>
      <c r="AX18" s="228"/>
      <c r="AY18" s="229"/>
      <c r="AZ18" s="229"/>
      <c r="BA18" s="229"/>
      <c r="BB18" s="227"/>
      <c r="BC18" s="226"/>
      <c r="BD18" s="227"/>
      <c r="BE18" s="230"/>
      <c r="BF18" s="231"/>
      <c r="BG18" s="232"/>
      <c r="BH18" s="232"/>
      <c r="BI18" s="233"/>
      <c r="BJ18" s="234"/>
      <c r="BK18" s="233"/>
      <c r="BL18" s="235"/>
      <c r="BM18" s="233"/>
      <c r="BN18" s="234"/>
      <c r="BO18" s="233"/>
      <c r="BP18" s="234"/>
      <c r="BQ18" s="233"/>
      <c r="BR18" s="234"/>
      <c r="BS18" s="233"/>
      <c r="BT18" s="234"/>
      <c r="BU18" s="233"/>
      <c r="BV18" s="234"/>
      <c r="BW18" s="233"/>
      <c r="BX18" s="234"/>
      <c r="BY18" s="233"/>
      <c r="BZ18" s="234"/>
      <c r="CA18" s="233"/>
      <c r="CB18" s="234"/>
      <c r="CC18" s="225"/>
      <c r="CD18" s="236"/>
      <c r="CE18" s="233"/>
      <c r="CF18" s="233"/>
      <c r="CG18" s="234"/>
      <c r="CH18" s="225"/>
      <c r="CI18" s="236"/>
      <c r="CJ18" s="237"/>
      <c r="CK18" s="238"/>
    </row>
    <row r="19" spans="1:89" ht="18.75" x14ac:dyDescent="0.3">
      <c r="A19" s="274"/>
      <c r="B19" s="275"/>
      <c r="C19" s="276"/>
      <c r="D19" s="277"/>
      <c r="E19" s="277"/>
      <c r="F19" s="278"/>
      <c r="G19" s="279"/>
      <c r="H19" s="280"/>
      <c r="I19" s="217"/>
      <c r="J19" s="218"/>
      <c r="K19" s="219"/>
      <c r="L19" s="219"/>
      <c r="M19" s="219"/>
      <c r="N19" s="219"/>
      <c r="O19" s="220"/>
      <c r="P19" s="211"/>
      <c r="Q19" s="220"/>
      <c r="R19" s="211"/>
      <c r="S19" s="220"/>
      <c r="T19" s="211"/>
      <c r="U19" s="220"/>
      <c r="V19" s="211"/>
      <c r="W19" s="220"/>
      <c r="X19" s="211"/>
      <c r="Y19" s="220"/>
      <c r="Z19" s="211"/>
      <c r="AA19" s="220"/>
      <c r="AB19" s="211"/>
      <c r="AC19" s="221"/>
      <c r="AD19" s="211"/>
      <c r="AE19" s="220"/>
      <c r="AF19" s="211"/>
      <c r="AG19" s="222"/>
      <c r="AH19" s="222"/>
      <c r="AI19" s="222"/>
      <c r="AJ19" s="222"/>
      <c r="AK19" s="222"/>
      <c r="AL19" s="223"/>
      <c r="AM19" s="224"/>
      <c r="AN19" s="225"/>
      <c r="AO19" s="225"/>
      <c r="AP19" s="225"/>
      <c r="AQ19" s="225"/>
      <c r="AR19" s="225"/>
      <c r="AS19" s="226"/>
      <c r="AT19" s="226"/>
      <c r="AU19" s="226"/>
      <c r="AV19" s="226"/>
      <c r="AW19" s="227"/>
      <c r="AX19" s="228"/>
      <c r="AY19" s="229"/>
      <c r="AZ19" s="229"/>
      <c r="BA19" s="229"/>
      <c r="BB19" s="227"/>
      <c r="BC19" s="226"/>
      <c r="BD19" s="227"/>
      <c r="BE19" s="230"/>
      <c r="BF19" s="231"/>
      <c r="BG19" s="232"/>
      <c r="BH19" s="232"/>
      <c r="BI19" s="233"/>
      <c r="BJ19" s="234"/>
      <c r="BK19" s="233"/>
      <c r="BL19" s="235"/>
      <c r="BM19" s="233"/>
      <c r="BN19" s="234"/>
      <c r="BO19" s="233"/>
      <c r="BP19" s="234"/>
      <c r="BQ19" s="233"/>
      <c r="BR19" s="234"/>
      <c r="BS19" s="233"/>
      <c r="BT19" s="234"/>
      <c r="BU19" s="233"/>
      <c r="BV19" s="234"/>
      <c r="BW19" s="233"/>
      <c r="BX19" s="234"/>
      <c r="BY19" s="233"/>
      <c r="BZ19" s="234"/>
      <c r="CA19" s="233"/>
      <c r="CB19" s="234"/>
      <c r="CC19" s="225"/>
      <c r="CD19" s="236"/>
      <c r="CE19" s="233"/>
      <c r="CF19" s="233"/>
      <c r="CG19" s="234"/>
      <c r="CH19" s="225"/>
      <c r="CI19" s="236"/>
      <c r="CJ19" s="237"/>
      <c r="CK19" s="238"/>
    </row>
    <row r="20" spans="1:89" ht="18.75" x14ac:dyDescent="0.3">
      <c r="A20" s="274"/>
      <c r="B20" s="275"/>
      <c r="C20" s="276"/>
      <c r="D20" s="277"/>
      <c r="E20" s="277"/>
      <c r="F20" s="278"/>
      <c r="G20" s="279"/>
      <c r="H20" s="280"/>
      <c r="I20" s="217"/>
      <c r="J20" s="218"/>
      <c r="K20" s="219"/>
      <c r="L20" s="219"/>
      <c r="M20" s="219"/>
      <c r="N20" s="219"/>
      <c r="O20" s="220"/>
      <c r="P20" s="211"/>
      <c r="Q20" s="220"/>
      <c r="R20" s="211"/>
      <c r="S20" s="220"/>
      <c r="T20" s="211"/>
      <c r="U20" s="220"/>
      <c r="V20" s="211"/>
      <c r="W20" s="220"/>
      <c r="X20" s="211"/>
      <c r="Y20" s="220"/>
      <c r="Z20" s="211"/>
      <c r="AA20" s="220"/>
      <c r="AB20" s="211"/>
      <c r="AC20" s="221"/>
      <c r="AD20" s="211"/>
      <c r="AE20" s="220"/>
      <c r="AF20" s="211"/>
      <c r="AG20" s="222"/>
      <c r="AH20" s="222"/>
      <c r="AI20" s="222"/>
      <c r="AJ20" s="222"/>
      <c r="AK20" s="222"/>
      <c r="AL20" s="223"/>
      <c r="AM20" s="224"/>
      <c r="AN20" s="225"/>
      <c r="AO20" s="225"/>
      <c r="AP20" s="225"/>
      <c r="AQ20" s="225"/>
      <c r="AR20" s="225"/>
      <c r="AS20" s="226"/>
      <c r="AT20" s="226"/>
      <c r="AU20" s="226"/>
      <c r="AV20" s="226"/>
      <c r="AW20" s="227"/>
      <c r="AX20" s="228"/>
      <c r="AY20" s="229"/>
      <c r="AZ20" s="229"/>
      <c r="BA20" s="229"/>
      <c r="BB20" s="227"/>
      <c r="BC20" s="226"/>
      <c r="BD20" s="227"/>
      <c r="BE20" s="230"/>
      <c r="BF20" s="231"/>
      <c r="BG20" s="232"/>
      <c r="BH20" s="232"/>
      <c r="BI20" s="233"/>
      <c r="BJ20" s="234"/>
      <c r="BK20" s="233"/>
      <c r="BL20" s="235"/>
      <c r="BM20" s="233"/>
      <c r="BN20" s="234"/>
      <c r="BO20" s="233"/>
      <c r="BP20" s="234"/>
      <c r="BQ20" s="233"/>
      <c r="BR20" s="234"/>
      <c r="BS20" s="233"/>
      <c r="BT20" s="234"/>
      <c r="BU20" s="233"/>
      <c r="BV20" s="234"/>
      <c r="BW20" s="233"/>
      <c r="BX20" s="234"/>
      <c r="BY20" s="233"/>
      <c r="BZ20" s="234"/>
      <c r="CA20" s="233"/>
      <c r="CB20" s="234"/>
      <c r="CC20" s="225"/>
      <c r="CD20" s="236"/>
      <c r="CE20" s="233"/>
      <c r="CF20" s="233"/>
      <c r="CG20" s="234"/>
      <c r="CH20" s="225"/>
      <c r="CI20" s="236"/>
      <c r="CJ20" s="237"/>
      <c r="CK20" s="238"/>
    </row>
    <row r="21" spans="1:89" ht="18.75" x14ac:dyDescent="0.3">
      <c r="A21" s="274"/>
      <c r="B21" s="275"/>
      <c r="C21" s="276"/>
      <c r="D21" s="277"/>
      <c r="E21" s="277"/>
      <c r="F21" s="278"/>
      <c r="G21" s="279"/>
      <c r="H21" s="280"/>
      <c r="I21" s="217"/>
      <c r="J21" s="218"/>
      <c r="K21" s="219"/>
      <c r="L21" s="219"/>
      <c r="M21" s="219"/>
      <c r="N21" s="219"/>
      <c r="O21" s="220"/>
      <c r="P21" s="211"/>
      <c r="Q21" s="220"/>
      <c r="R21" s="211"/>
      <c r="S21" s="220"/>
      <c r="T21" s="211"/>
      <c r="U21" s="220"/>
      <c r="V21" s="211"/>
      <c r="W21" s="220"/>
      <c r="X21" s="211"/>
      <c r="Y21" s="220"/>
      <c r="Z21" s="211"/>
      <c r="AA21" s="220"/>
      <c r="AB21" s="211"/>
      <c r="AC21" s="221"/>
      <c r="AD21" s="211"/>
      <c r="AE21" s="220"/>
      <c r="AF21" s="211"/>
      <c r="AG21" s="222"/>
      <c r="AH21" s="222"/>
      <c r="AI21" s="222"/>
      <c r="AJ21" s="222"/>
      <c r="AK21" s="222"/>
      <c r="AL21" s="223"/>
      <c r="AM21" s="224"/>
      <c r="AN21" s="225"/>
      <c r="AO21" s="225"/>
      <c r="AP21" s="225"/>
      <c r="AQ21" s="225"/>
      <c r="AR21" s="225"/>
      <c r="AS21" s="226"/>
      <c r="AT21" s="226"/>
      <c r="AU21" s="226"/>
      <c r="AV21" s="226"/>
      <c r="AW21" s="227"/>
      <c r="AX21" s="228"/>
      <c r="AY21" s="229"/>
      <c r="AZ21" s="229"/>
      <c r="BA21" s="229"/>
      <c r="BB21" s="227"/>
      <c r="BC21" s="226"/>
      <c r="BD21" s="227"/>
      <c r="BE21" s="230"/>
      <c r="BF21" s="231"/>
      <c r="BG21" s="232"/>
      <c r="BH21" s="232"/>
      <c r="BI21" s="233"/>
      <c r="BJ21" s="234"/>
      <c r="BK21" s="233"/>
      <c r="BL21" s="235"/>
      <c r="BM21" s="233"/>
      <c r="BN21" s="234"/>
      <c r="BO21" s="233"/>
      <c r="BP21" s="234"/>
      <c r="BQ21" s="233"/>
      <c r="BR21" s="234"/>
      <c r="BS21" s="233"/>
      <c r="BT21" s="234"/>
      <c r="BU21" s="233"/>
      <c r="BV21" s="234"/>
      <c r="BW21" s="233"/>
      <c r="BX21" s="234"/>
      <c r="BY21" s="233"/>
      <c r="BZ21" s="234"/>
      <c r="CA21" s="233"/>
      <c r="CB21" s="234"/>
      <c r="CC21" s="225"/>
      <c r="CD21" s="236"/>
      <c r="CE21" s="233"/>
      <c r="CF21" s="233"/>
      <c r="CG21" s="234"/>
      <c r="CH21" s="225"/>
      <c r="CI21" s="236"/>
      <c r="CJ21" s="237"/>
      <c r="CK21" s="238"/>
    </row>
    <row r="22" spans="1:89" ht="18.75" x14ac:dyDescent="0.3">
      <c r="A22" s="274"/>
      <c r="B22" s="275"/>
      <c r="C22" s="276"/>
      <c r="D22" s="277"/>
      <c r="E22" s="277"/>
      <c r="F22" s="278"/>
      <c r="G22" s="279"/>
      <c r="H22" s="280"/>
      <c r="I22" s="217"/>
      <c r="J22" s="218"/>
      <c r="K22" s="219"/>
      <c r="L22" s="219"/>
      <c r="M22" s="219"/>
      <c r="N22" s="219"/>
      <c r="O22" s="220"/>
      <c r="P22" s="211"/>
      <c r="Q22" s="220"/>
      <c r="R22" s="211"/>
      <c r="S22" s="220"/>
      <c r="T22" s="211"/>
      <c r="U22" s="220"/>
      <c r="V22" s="211"/>
      <c r="W22" s="220"/>
      <c r="X22" s="211"/>
      <c r="Y22" s="220"/>
      <c r="Z22" s="211"/>
      <c r="AA22" s="220"/>
      <c r="AB22" s="211"/>
      <c r="AC22" s="221"/>
      <c r="AD22" s="211"/>
      <c r="AE22" s="220"/>
      <c r="AF22" s="211"/>
      <c r="AG22" s="222"/>
      <c r="AH22" s="222"/>
      <c r="AI22" s="222"/>
      <c r="AJ22" s="222"/>
      <c r="AK22" s="222"/>
      <c r="AL22" s="223"/>
      <c r="AM22" s="224"/>
      <c r="AN22" s="225"/>
      <c r="AO22" s="225"/>
      <c r="AP22" s="225"/>
      <c r="AQ22" s="225"/>
      <c r="AR22" s="225"/>
      <c r="AS22" s="226"/>
      <c r="AT22" s="226"/>
      <c r="AU22" s="226"/>
      <c r="AV22" s="226"/>
      <c r="AW22" s="227"/>
      <c r="AX22" s="228"/>
      <c r="AY22" s="229"/>
      <c r="AZ22" s="229"/>
      <c r="BA22" s="229"/>
      <c r="BB22" s="227"/>
      <c r="BC22" s="226"/>
      <c r="BD22" s="227"/>
      <c r="BE22" s="230"/>
      <c r="BF22" s="231"/>
      <c r="BG22" s="232"/>
      <c r="BH22" s="232"/>
      <c r="BI22" s="233"/>
      <c r="BJ22" s="234"/>
      <c r="BK22" s="233"/>
      <c r="BL22" s="235"/>
      <c r="BM22" s="233"/>
      <c r="BN22" s="234"/>
      <c r="BO22" s="233"/>
      <c r="BP22" s="234"/>
      <c r="BQ22" s="233"/>
      <c r="BR22" s="234"/>
      <c r="BS22" s="233"/>
      <c r="BT22" s="234"/>
      <c r="BU22" s="233"/>
      <c r="BV22" s="234"/>
      <c r="BW22" s="233"/>
      <c r="BX22" s="234"/>
      <c r="BY22" s="233"/>
      <c r="BZ22" s="234"/>
      <c r="CA22" s="233"/>
      <c r="CB22" s="234"/>
      <c r="CC22" s="225"/>
      <c r="CD22" s="236"/>
      <c r="CE22" s="233"/>
      <c r="CF22" s="233"/>
      <c r="CG22" s="234"/>
      <c r="CH22" s="225"/>
      <c r="CI22" s="236"/>
      <c r="CJ22" s="237"/>
      <c r="CK22" s="238"/>
    </row>
    <row r="23" spans="1:89" ht="18.75" x14ac:dyDescent="0.3">
      <c r="A23" s="274"/>
      <c r="B23" s="275"/>
      <c r="C23" s="276"/>
      <c r="D23" s="277"/>
      <c r="E23" s="277"/>
      <c r="F23" s="278"/>
      <c r="G23" s="279"/>
      <c r="H23" s="280"/>
      <c r="I23" s="217"/>
      <c r="J23" s="218"/>
      <c r="K23" s="219"/>
      <c r="L23" s="219"/>
      <c r="M23" s="219"/>
      <c r="N23" s="219"/>
      <c r="O23" s="220"/>
      <c r="P23" s="211"/>
      <c r="Q23" s="220"/>
      <c r="R23" s="211"/>
      <c r="S23" s="220"/>
      <c r="T23" s="211"/>
      <c r="U23" s="220"/>
      <c r="V23" s="211"/>
      <c r="W23" s="220"/>
      <c r="X23" s="211"/>
      <c r="Y23" s="220"/>
      <c r="Z23" s="211"/>
      <c r="AA23" s="220"/>
      <c r="AB23" s="211"/>
      <c r="AC23" s="221"/>
      <c r="AD23" s="211"/>
      <c r="AE23" s="220"/>
      <c r="AF23" s="211"/>
      <c r="AG23" s="222"/>
      <c r="AH23" s="222"/>
      <c r="AI23" s="222"/>
      <c r="AJ23" s="222"/>
      <c r="AK23" s="222"/>
      <c r="AL23" s="223"/>
      <c r="AM23" s="224"/>
      <c r="AN23" s="225"/>
      <c r="AO23" s="225"/>
      <c r="AP23" s="225"/>
      <c r="AQ23" s="225"/>
      <c r="AR23" s="225"/>
      <c r="AS23" s="226"/>
      <c r="AT23" s="226"/>
      <c r="AU23" s="226"/>
      <c r="AV23" s="226"/>
      <c r="AW23" s="227"/>
      <c r="AX23" s="228"/>
      <c r="AY23" s="229"/>
      <c r="AZ23" s="229"/>
      <c r="BA23" s="229"/>
      <c r="BB23" s="227"/>
      <c r="BC23" s="226"/>
      <c r="BD23" s="227"/>
      <c r="BE23" s="230"/>
      <c r="BF23" s="231"/>
      <c r="BG23" s="232"/>
      <c r="BH23" s="232"/>
      <c r="BI23" s="233"/>
      <c r="BJ23" s="234"/>
      <c r="BK23" s="233"/>
      <c r="BL23" s="235"/>
      <c r="BM23" s="233"/>
      <c r="BN23" s="234"/>
      <c r="BO23" s="233"/>
      <c r="BP23" s="234"/>
      <c r="BQ23" s="233"/>
      <c r="BR23" s="234"/>
      <c r="BS23" s="233"/>
      <c r="BT23" s="234"/>
      <c r="BU23" s="233"/>
      <c r="BV23" s="234"/>
      <c r="BW23" s="233"/>
      <c r="BX23" s="234"/>
      <c r="BY23" s="233"/>
      <c r="BZ23" s="234"/>
      <c r="CA23" s="233"/>
      <c r="CB23" s="234"/>
      <c r="CC23" s="225"/>
      <c r="CD23" s="236"/>
      <c r="CE23" s="233"/>
      <c r="CF23" s="233"/>
      <c r="CG23" s="234"/>
      <c r="CH23" s="225"/>
      <c r="CI23" s="236"/>
      <c r="CJ23" s="237"/>
      <c r="CK23" s="238"/>
    </row>
    <row r="24" spans="1:89" ht="18.75" x14ac:dyDescent="0.3">
      <c r="A24" s="274"/>
      <c r="B24" s="275"/>
      <c r="C24" s="276"/>
      <c r="D24" s="277"/>
      <c r="E24" s="277"/>
      <c r="F24" s="278"/>
      <c r="G24" s="279"/>
      <c r="H24" s="280"/>
      <c r="I24" s="217"/>
      <c r="J24" s="218"/>
      <c r="K24" s="219"/>
      <c r="L24" s="219"/>
      <c r="M24" s="219"/>
      <c r="N24" s="219"/>
      <c r="O24" s="220"/>
      <c r="P24" s="211"/>
      <c r="Q24" s="220"/>
      <c r="R24" s="211"/>
      <c r="S24" s="220"/>
      <c r="T24" s="211"/>
      <c r="U24" s="220"/>
      <c r="V24" s="211"/>
      <c r="W24" s="220"/>
      <c r="X24" s="211"/>
      <c r="Y24" s="220"/>
      <c r="Z24" s="211"/>
      <c r="AA24" s="220"/>
      <c r="AB24" s="211"/>
      <c r="AC24" s="221"/>
      <c r="AD24" s="211"/>
      <c r="AE24" s="220"/>
      <c r="AF24" s="211"/>
      <c r="AG24" s="222"/>
      <c r="AH24" s="222"/>
      <c r="AI24" s="222"/>
      <c r="AJ24" s="222"/>
      <c r="AK24" s="222"/>
      <c r="AL24" s="223"/>
      <c r="AM24" s="224"/>
      <c r="AN24" s="225"/>
      <c r="AO24" s="225"/>
      <c r="AP24" s="225"/>
      <c r="AQ24" s="225"/>
      <c r="AR24" s="225"/>
      <c r="AS24" s="226"/>
      <c r="AT24" s="226"/>
      <c r="AU24" s="226"/>
      <c r="AV24" s="226"/>
      <c r="AW24" s="227"/>
      <c r="AX24" s="228"/>
      <c r="AY24" s="229"/>
      <c r="AZ24" s="229"/>
      <c r="BA24" s="229"/>
      <c r="BB24" s="227"/>
      <c r="BC24" s="226"/>
      <c r="BD24" s="227"/>
      <c r="BE24" s="230"/>
      <c r="BF24" s="231"/>
      <c r="BG24" s="232"/>
      <c r="BH24" s="232"/>
      <c r="BI24" s="233"/>
      <c r="BJ24" s="234"/>
      <c r="BK24" s="233"/>
      <c r="BL24" s="235"/>
      <c r="BM24" s="233"/>
      <c r="BN24" s="234"/>
      <c r="BO24" s="233"/>
      <c r="BP24" s="234"/>
      <c r="BQ24" s="233"/>
      <c r="BR24" s="234"/>
      <c r="BS24" s="233"/>
      <c r="BT24" s="234"/>
      <c r="BU24" s="233"/>
      <c r="BV24" s="234"/>
      <c r="BW24" s="233"/>
      <c r="BX24" s="234"/>
      <c r="BY24" s="233"/>
      <c r="BZ24" s="234"/>
      <c r="CA24" s="233"/>
      <c r="CB24" s="234"/>
      <c r="CC24" s="225"/>
      <c r="CD24" s="236"/>
      <c r="CE24" s="233"/>
      <c r="CF24" s="233"/>
      <c r="CG24" s="234"/>
      <c r="CH24" s="225"/>
      <c r="CI24" s="236"/>
      <c r="CJ24" s="237"/>
      <c r="CK24" s="238"/>
    </row>
    <row r="25" spans="1:89" ht="18.75" x14ac:dyDescent="0.3">
      <c r="A25" s="274"/>
      <c r="B25" s="275"/>
      <c r="C25" s="276"/>
      <c r="D25" s="277"/>
      <c r="E25" s="277"/>
      <c r="F25" s="278"/>
      <c r="G25" s="279"/>
      <c r="H25" s="280"/>
      <c r="I25" s="217"/>
      <c r="J25" s="218"/>
      <c r="K25" s="219"/>
      <c r="L25" s="219"/>
      <c r="M25" s="219"/>
      <c r="N25" s="219"/>
      <c r="O25" s="220"/>
      <c r="P25" s="211"/>
      <c r="Q25" s="220"/>
      <c r="R25" s="211"/>
      <c r="S25" s="220"/>
      <c r="T25" s="211"/>
      <c r="U25" s="220"/>
      <c r="V25" s="211"/>
      <c r="W25" s="220"/>
      <c r="X25" s="211"/>
      <c r="Y25" s="220"/>
      <c r="Z25" s="211"/>
      <c r="AA25" s="220"/>
      <c r="AB25" s="211"/>
      <c r="AC25" s="221"/>
      <c r="AD25" s="211"/>
      <c r="AE25" s="220"/>
      <c r="AF25" s="211"/>
      <c r="AG25" s="222"/>
      <c r="AH25" s="222"/>
      <c r="AI25" s="222"/>
      <c r="AJ25" s="222"/>
      <c r="AK25" s="222"/>
      <c r="AL25" s="223"/>
      <c r="AM25" s="224"/>
      <c r="AN25" s="225"/>
      <c r="AO25" s="225"/>
      <c r="AP25" s="225"/>
      <c r="AQ25" s="225"/>
      <c r="AR25" s="225"/>
      <c r="AS25" s="226"/>
      <c r="AT25" s="226"/>
      <c r="AU25" s="226"/>
      <c r="AV25" s="226"/>
      <c r="AW25" s="227"/>
      <c r="AX25" s="228"/>
      <c r="AY25" s="229"/>
      <c r="AZ25" s="229"/>
      <c r="BA25" s="229"/>
      <c r="BB25" s="227"/>
      <c r="BC25" s="226"/>
      <c r="BD25" s="227"/>
      <c r="BE25" s="230"/>
      <c r="BF25" s="231"/>
      <c r="BG25" s="232"/>
      <c r="BH25" s="232"/>
      <c r="BI25" s="233"/>
      <c r="BJ25" s="234"/>
      <c r="BK25" s="233"/>
      <c r="BL25" s="235"/>
      <c r="BM25" s="233"/>
      <c r="BN25" s="234"/>
      <c r="BO25" s="233"/>
      <c r="BP25" s="234"/>
      <c r="BQ25" s="233"/>
      <c r="BR25" s="234"/>
      <c r="BS25" s="233"/>
      <c r="BT25" s="234"/>
      <c r="BU25" s="233"/>
      <c r="BV25" s="234"/>
      <c r="BW25" s="233"/>
      <c r="BX25" s="234"/>
      <c r="BY25" s="233"/>
      <c r="BZ25" s="234"/>
      <c r="CA25" s="233"/>
      <c r="CB25" s="234"/>
      <c r="CC25" s="225"/>
      <c r="CD25" s="236"/>
      <c r="CE25" s="233"/>
      <c r="CF25" s="233"/>
      <c r="CG25" s="234"/>
      <c r="CH25" s="225"/>
      <c r="CI25" s="236"/>
      <c r="CJ25" s="237"/>
      <c r="CK25" s="238"/>
    </row>
    <row r="26" spans="1:89" ht="18.75" x14ac:dyDescent="0.3">
      <c r="A26" s="274"/>
      <c r="B26" s="275"/>
      <c r="C26" s="276"/>
      <c r="D26" s="277"/>
      <c r="E26" s="277"/>
      <c r="F26" s="278"/>
      <c r="G26" s="279"/>
      <c r="H26" s="280"/>
      <c r="I26" s="217"/>
      <c r="J26" s="218"/>
      <c r="K26" s="219"/>
      <c r="L26" s="219"/>
      <c r="M26" s="219"/>
      <c r="N26" s="219"/>
      <c r="O26" s="220"/>
      <c r="P26" s="211"/>
      <c r="Q26" s="220"/>
      <c r="R26" s="211"/>
      <c r="S26" s="220"/>
      <c r="T26" s="211"/>
      <c r="U26" s="220"/>
      <c r="V26" s="211"/>
      <c r="W26" s="220"/>
      <c r="X26" s="211"/>
      <c r="Y26" s="220"/>
      <c r="Z26" s="211"/>
      <c r="AA26" s="220"/>
      <c r="AB26" s="211"/>
      <c r="AC26" s="221"/>
      <c r="AD26" s="211"/>
      <c r="AE26" s="220"/>
      <c r="AF26" s="211"/>
      <c r="AG26" s="222"/>
      <c r="AH26" s="222"/>
      <c r="AI26" s="222"/>
      <c r="AJ26" s="222"/>
      <c r="AK26" s="222"/>
      <c r="AL26" s="223"/>
      <c r="AM26" s="224"/>
      <c r="AN26" s="225"/>
      <c r="AO26" s="225"/>
      <c r="AP26" s="225"/>
      <c r="AQ26" s="225"/>
      <c r="AR26" s="225"/>
      <c r="AS26" s="226"/>
      <c r="AT26" s="226"/>
      <c r="AU26" s="226"/>
      <c r="AV26" s="226"/>
      <c r="AW26" s="227"/>
      <c r="AX26" s="228"/>
      <c r="AY26" s="229"/>
      <c r="AZ26" s="229"/>
      <c r="BA26" s="229"/>
      <c r="BB26" s="227"/>
      <c r="BC26" s="226"/>
      <c r="BD26" s="227"/>
      <c r="BE26" s="230"/>
      <c r="BF26" s="231"/>
      <c r="BG26" s="232"/>
      <c r="BH26" s="232"/>
      <c r="BI26" s="233"/>
      <c r="BJ26" s="234"/>
      <c r="BK26" s="233"/>
      <c r="BL26" s="235"/>
      <c r="BM26" s="233"/>
      <c r="BN26" s="234"/>
      <c r="BO26" s="233"/>
      <c r="BP26" s="234"/>
      <c r="BQ26" s="233"/>
      <c r="BR26" s="234"/>
      <c r="BS26" s="233"/>
      <c r="BT26" s="234"/>
      <c r="BU26" s="233"/>
      <c r="BV26" s="234"/>
      <c r="BW26" s="233"/>
      <c r="BX26" s="234"/>
      <c r="BY26" s="233"/>
      <c r="BZ26" s="234"/>
      <c r="CA26" s="233"/>
      <c r="CB26" s="234"/>
      <c r="CC26" s="225"/>
      <c r="CD26" s="236"/>
      <c r="CE26" s="233"/>
      <c r="CF26" s="233"/>
      <c r="CG26" s="234"/>
      <c r="CH26" s="225"/>
      <c r="CI26" s="236"/>
      <c r="CJ26" s="237"/>
      <c r="CK26" s="238"/>
    </row>
    <row r="27" spans="1:89" ht="18.75" x14ac:dyDescent="0.3">
      <c r="A27" s="274"/>
      <c r="B27" s="275"/>
      <c r="C27" s="276"/>
      <c r="D27" s="277"/>
      <c r="E27" s="277"/>
      <c r="F27" s="278"/>
      <c r="G27" s="279"/>
      <c r="H27" s="280"/>
      <c r="I27" s="217"/>
      <c r="J27" s="218"/>
      <c r="K27" s="219"/>
      <c r="L27" s="219"/>
      <c r="M27" s="219"/>
      <c r="N27" s="219"/>
      <c r="O27" s="220"/>
      <c r="P27" s="211"/>
      <c r="Q27" s="220"/>
      <c r="R27" s="211"/>
      <c r="S27" s="220"/>
      <c r="T27" s="211"/>
      <c r="U27" s="220"/>
      <c r="V27" s="211"/>
      <c r="W27" s="220"/>
      <c r="X27" s="211"/>
      <c r="Y27" s="220"/>
      <c r="Z27" s="211"/>
      <c r="AA27" s="220"/>
      <c r="AB27" s="211"/>
      <c r="AC27" s="221"/>
      <c r="AD27" s="211"/>
      <c r="AE27" s="220"/>
      <c r="AF27" s="211"/>
      <c r="AG27" s="222"/>
      <c r="AH27" s="222"/>
      <c r="AI27" s="222"/>
      <c r="AJ27" s="222"/>
      <c r="AK27" s="222"/>
      <c r="AL27" s="223"/>
      <c r="AM27" s="224"/>
      <c r="AN27" s="225"/>
      <c r="AO27" s="225"/>
      <c r="AP27" s="225"/>
      <c r="AQ27" s="225"/>
      <c r="AR27" s="225"/>
      <c r="AS27" s="226"/>
      <c r="AT27" s="226"/>
      <c r="AU27" s="226"/>
      <c r="AV27" s="226"/>
      <c r="AW27" s="227"/>
      <c r="AX27" s="228"/>
      <c r="AY27" s="229"/>
      <c r="AZ27" s="229"/>
      <c r="BA27" s="229"/>
      <c r="BB27" s="227"/>
      <c r="BC27" s="226"/>
      <c r="BD27" s="227"/>
      <c r="BE27" s="230"/>
      <c r="BF27" s="231"/>
      <c r="BG27" s="232"/>
      <c r="BH27" s="232"/>
      <c r="BI27" s="233"/>
      <c r="BJ27" s="234"/>
      <c r="BK27" s="233"/>
      <c r="BL27" s="235"/>
      <c r="BM27" s="233"/>
      <c r="BN27" s="234"/>
      <c r="BO27" s="233"/>
      <c r="BP27" s="234"/>
      <c r="BQ27" s="233"/>
      <c r="BR27" s="234"/>
      <c r="BS27" s="233"/>
      <c r="BT27" s="234"/>
      <c r="BU27" s="233"/>
      <c r="BV27" s="234"/>
      <c r="BW27" s="233"/>
      <c r="BX27" s="234"/>
      <c r="BY27" s="233"/>
      <c r="BZ27" s="234"/>
      <c r="CA27" s="233"/>
      <c r="CB27" s="234"/>
      <c r="CC27" s="225"/>
      <c r="CD27" s="236"/>
      <c r="CE27" s="233"/>
      <c r="CF27" s="233"/>
      <c r="CG27" s="234"/>
      <c r="CH27" s="225"/>
      <c r="CI27" s="236"/>
      <c r="CJ27" s="237"/>
      <c r="CK27" s="238"/>
    </row>
    <row r="28" spans="1:89" ht="18.75" x14ac:dyDescent="0.3">
      <c r="A28" s="274"/>
      <c r="B28" s="275"/>
      <c r="C28" s="276"/>
      <c r="D28" s="277"/>
      <c r="E28" s="277"/>
      <c r="F28" s="278"/>
      <c r="G28" s="279"/>
      <c r="H28" s="280"/>
      <c r="I28" s="217"/>
      <c r="J28" s="218"/>
      <c r="K28" s="219"/>
      <c r="L28" s="219"/>
      <c r="M28" s="219"/>
      <c r="N28" s="219"/>
      <c r="O28" s="220"/>
      <c r="P28" s="211"/>
      <c r="Q28" s="220"/>
      <c r="R28" s="211"/>
      <c r="S28" s="220"/>
      <c r="T28" s="211"/>
      <c r="U28" s="220"/>
      <c r="V28" s="211"/>
      <c r="W28" s="220"/>
      <c r="X28" s="211"/>
      <c r="Y28" s="220"/>
      <c r="Z28" s="211"/>
      <c r="AA28" s="220"/>
      <c r="AB28" s="211"/>
      <c r="AC28" s="221"/>
      <c r="AD28" s="211"/>
      <c r="AE28" s="220"/>
      <c r="AF28" s="211"/>
      <c r="AG28" s="222"/>
      <c r="AH28" s="222"/>
      <c r="AI28" s="222"/>
      <c r="AJ28" s="222"/>
      <c r="AK28" s="222"/>
      <c r="AL28" s="223"/>
      <c r="AM28" s="224"/>
      <c r="AN28" s="225"/>
      <c r="AO28" s="225"/>
      <c r="AP28" s="225"/>
      <c r="AQ28" s="225"/>
      <c r="AR28" s="225"/>
      <c r="AS28" s="226"/>
      <c r="AT28" s="226"/>
      <c r="AU28" s="226"/>
      <c r="AV28" s="226"/>
      <c r="AW28" s="227"/>
      <c r="AX28" s="228"/>
      <c r="AY28" s="229"/>
      <c r="AZ28" s="229"/>
      <c r="BA28" s="229"/>
      <c r="BB28" s="227"/>
      <c r="BC28" s="226"/>
      <c r="BD28" s="227"/>
      <c r="BE28" s="230"/>
      <c r="BF28" s="231"/>
      <c r="BG28" s="232"/>
      <c r="BH28" s="232"/>
      <c r="BI28" s="233"/>
      <c r="BJ28" s="234"/>
      <c r="BK28" s="233"/>
      <c r="BL28" s="235"/>
      <c r="BM28" s="233"/>
      <c r="BN28" s="234"/>
      <c r="BO28" s="233"/>
      <c r="BP28" s="234"/>
      <c r="BQ28" s="233"/>
      <c r="BR28" s="234"/>
      <c r="BS28" s="233"/>
      <c r="BT28" s="234"/>
      <c r="BU28" s="233"/>
      <c r="BV28" s="234"/>
      <c r="BW28" s="233"/>
      <c r="BX28" s="234"/>
      <c r="BY28" s="233"/>
      <c r="BZ28" s="234"/>
      <c r="CA28" s="233"/>
      <c r="CB28" s="234"/>
      <c r="CC28" s="225"/>
      <c r="CD28" s="236"/>
      <c r="CE28" s="233"/>
      <c r="CF28" s="233"/>
      <c r="CG28" s="234"/>
      <c r="CH28" s="225"/>
      <c r="CI28" s="236"/>
      <c r="CJ28" s="237"/>
      <c r="CK28" s="238"/>
    </row>
    <row r="29" spans="1:89" ht="18.75" x14ac:dyDescent="0.3">
      <c r="A29" s="274"/>
      <c r="B29" s="275"/>
      <c r="C29" s="276"/>
      <c r="D29" s="277"/>
      <c r="E29" s="277"/>
      <c r="F29" s="278"/>
      <c r="G29" s="279"/>
      <c r="H29" s="280"/>
      <c r="I29" s="217"/>
      <c r="J29" s="218"/>
      <c r="K29" s="219"/>
      <c r="L29" s="219"/>
      <c r="M29" s="219"/>
      <c r="N29" s="219"/>
      <c r="O29" s="220"/>
      <c r="P29" s="211"/>
      <c r="Q29" s="220"/>
      <c r="R29" s="211"/>
      <c r="S29" s="220"/>
      <c r="T29" s="211"/>
      <c r="U29" s="220"/>
      <c r="V29" s="211"/>
      <c r="W29" s="220"/>
      <c r="X29" s="211"/>
      <c r="Y29" s="220"/>
      <c r="Z29" s="211"/>
      <c r="AA29" s="220"/>
      <c r="AB29" s="211"/>
      <c r="AC29" s="221"/>
      <c r="AD29" s="211"/>
      <c r="AE29" s="220"/>
      <c r="AF29" s="211"/>
      <c r="AG29" s="222"/>
      <c r="AH29" s="222"/>
      <c r="AI29" s="222"/>
      <c r="AJ29" s="222"/>
      <c r="AK29" s="222"/>
      <c r="AL29" s="223"/>
      <c r="AM29" s="224"/>
      <c r="AN29" s="225"/>
      <c r="AO29" s="225"/>
      <c r="AP29" s="225"/>
      <c r="AQ29" s="225"/>
      <c r="AR29" s="225"/>
      <c r="AS29" s="226"/>
      <c r="AT29" s="226"/>
      <c r="AU29" s="226"/>
      <c r="AV29" s="226"/>
      <c r="AW29" s="227"/>
      <c r="AX29" s="228"/>
      <c r="AY29" s="229"/>
      <c r="AZ29" s="229"/>
      <c r="BA29" s="229"/>
      <c r="BB29" s="227"/>
      <c r="BC29" s="226"/>
      <c r="BD29" s="227"/>
      <c r="BE29" s="230"/>
      <c r="BF29" s="231"/>
      <c r="BG29" s="232"/>
      <c r="BH29" s="232"/>
      <c r="BI29" s="233"/>
      <c r="BJ29" s="234"/>
      <c r="BK29" s="233"/>
      <c r="BL29" s="235"/>
      <c r="BM29" s="233"/>
      <c r="BN29" s="234"/>
      <c r="BO29" s="233"/>
      <c r="BP29" s="234"/>
      <c r="BQ29" s="233"/>
      <c r="BR29" s="234"/>
      <c r="BS29" s="233"/>
      <c r="BT29" s="234"/>
      <c r="BU29" s="233"/>
      <c r="BV29" s="234"/>
      <c r="BW29" s="233"/>
      <c r="BX29" s="234"/>
      <c r="BY29" s="233"/>
      <c r="BZ29" s="234"/>
      <c r="CA29" s="233"/>
      <c r="CB29" s="234"/>
      <c r="CC29" s="225"/>
      <c r="CD29" s="236"/>
      <c r="CE29" s="233"/>
      <c r="CF29" s="233"/>
      <c r="CG29" s="234"/>
      <c r="CH29" s="225"/>
      <c r="CI29" s="236"/>
      <c r="CJ29" s="237"/>
      <c r="CK29" s="238"/>
    </row>
    <row r="30" spans="1:89" ht="18.75" x14ac:dyDescent="0.3">
      <c r="A30" s="274"/>
      <c r="B30" s="275"/>
      <c r="C30" s="276"/>
      <c r="D30" s="277"/>
      <c r="E30" s="277"/>
      <c r="F30" s="278"/>
      <c r="G30" s="279"/>
      <c r="H30" s="280"/>
      <c r="I30" s="217"/>
      <c r="J30" s="218"/>
      <c r="K30" s="219"/>
      <c r="L30" s="219"/>
      <c r="M30" s="219"/>
      <c r="N30" s="219"/>
      <c r="O30" s="220"/>
      <c r="P30" s="211"/>
      <c r="Q30" s="220"/>
      <c r="R30" s="211"/>
      <c r="S30" s="220"/>
      <c r="T30" s="211"/>
      <c r="U30" s="220"/>
      <c r="V30" s="211"/>
      <c r="W30" s="220"/>
      <c r="X30" s="211"/>
      <c r="Y30" s="220"/>
      <c r="Z30" s="211"/>
      <c r="AA30" s="220"/>
      <c r="AB30" s="211"/>
      <c r="AC30" s="221"/>
      <c r="AD30" s="211"/>
      <c r="AE30" s="220"/>
      <c r="AF30" s="211"/>
      <c r="AG30" s="222"/>
      <c r="AH30" s="222"/>
      <c r="AI30" s="222"/>
      <c r="AJ30" s="222"/>
      <c r="AK30" s="222"/>
      <c r="AL30" s="223"/>
      <c r="AM30" s="224"/>
      <c r="AN30" s="225"/>
      <c r="AO30" s="225"/>
      <c r="AP30" s="225"/>
      <c r="AQ30" s="225"/>
      <c r="AR30" s="225"/>
      <c r="AS30" s="226"/>
      <c r="AT30" s="226"/>
      <c r="AU30" s="226"/>
      <c r="AV30" s="226"/>
      <c r="AW30" s="227"/>
      <c r="AX30" s="228"/>
      <c r="AY30" s="229"/>
      <c r="AZ30" s="229"/>
      <c r="BA30" s="229"/>
      <c r="BB30" s="227"/>
      <c r="BC30" s="226"/>
      <c r="BD30" s="227"/>
      <c r="BE30" s="230"/>
      <c r="BF30" s="231"/>
      <c r="BG30" s="232"/>
      <c r="BH30" s="232"/>
      <c r="BI30" s="233"/>
      <c r="BJ30" s="234"/>
      <c r="BK30" s="233"/>
      <c r="BL30" s="235"/>
      <c r="BM30" s="233"/>
      <c r="BN30" s="234"/>
      <c r="BO30" s="233"/>
      <c r="BP30" s="234"/>
      <c r="BQ30" s="233"/>
      <c r="BR30" s="234"/>
      <c r="BS30" s="233"/>
      <c r="BT30" s="234"/>
      <c r="BU30" s="233"/>
      <c r="BV30" s="234"/>
      <c r="BW30" s="233"/>
      <c r="BX30" s="234"/>
      <c r="BY30" s="233"/>
      <c r="BZ30" s="234"/>
      <c r="CA30" s="233"/>
      <c r="CB30" s="234"/>
      <c r="CC30" s="225"/>
      <c r="CD30" s="236"/>
      <c r="CE30" s="233"/>
      <c r="CF30" s="233"/>
      <c r="CG30" s="234"/>
      <c r="CH30" s="225"/>
      <c r="CI30" s="236"/>
      <c r="CJ30" s="237"/>
      <c r="CK30" s="238"/>
    </row>
    <row r="31" spans="1:89" ht="18.75" x14ac:dyDescent="0.3">
      <c r="A31" s="274"/>
      <c r="B31" s="275"/>
      <c r="C31" s="276"/>
      <c r="D31" s="277"/>
      <c r="E31" s="277"/>
      <c r="F31" s="278"/>
      <c r="G31" s="279"/>
      <c r="H31" s="280"/>
      <c r="I31" s="217"/>
      <c r="J31" s="218"/>
      <c r="K31" s="219"/>
      <c r="L31" s="219"/>
      <c r="M31" s="219"/>
      <c r="N31" s="219"/>
      <c r="O31" s="220"/>
      <c r="P31" s="211"/>
      <c r="Q31" s="220"/>
      <c r="R31" s="211"/>
      <c r="S31" s="220"/>
      <c r="T31" s="211"/>
      <c r="U31" s="220"/>
      <c r="V31" s="211"/>
      <c r="W31" s="220"/>
      <c r="X31" s="211"/>
      <c r="Y31" s="220"/>
      <c r="Z31" s="211"/>
      <c r="AA31" s="220"/>
      <c r="AB31" s="211"/>
      <c r="AC31" s="221"/>
      <c r="AD31" s="211"/>
      <c r="AE31" s="220"/>
      <c r="AF31" s="211"/>
      <c r="AG31" s="222"/>
      <c r="AH31" s="222"/>
      <c r="AI31" s="222"/>
      <c r="AJ31" s="222"/>
      <c r="AK31" s="222"/>
      <c r="AL31" s="223"/>
      <c r="AM31" s="224"/>
      <c r="AN31" s="225"/>
      <c r="AO31" s="225"/>
      <c r="AP31" s="225"/>
      <c r="AQ31" s="225"/>
      <c r="AR31" s="225"/>
      <c r="AS31" s="226"/>
      <c r="AT31" s="226"/>
      <c r="AU31" s="226"/>
      <c r="AV31" s="226"/>
      <c r="AW31" s="227"/>
      <c r="AX31" s="228"/>
      <c r="AY31" s="229"/>
      <c r="AZ31" s="229"/>
      <c r="BA31" s="229"/>
      <c r="BB31" s="227"/>
      <c r="BC31" s="226"/>
      <c r="BD31" s="227"/>
      <c r="BE31" s="230"/>
      <c r="BF31" s="231"/>
      <c r="BG31" s="232"/>
      <c r="BH31" s="232"/>
      <c r="BI31" s="233"/>
      <c r="BJ31" s="234"/>
      <c r="BK31" s="233"/>
      <c r="BL31" s="235"/>
      <c r="BM31" s="233"/>
      <c r="BN31" s="234"/>
      <c r="BO31" s="233"/>
      <c r="BP31" s="234"/>
      <c r="BQ31" s="233"/>
      <c r="BR31" s="234"/>
      <c r="BS31" s="233"/>
      <c r="BT31" s="234"/>
      <c r="BU31" s="233"/>
      <c r="BV31" s="234"/>
      <c r="BW31" s="233"/>
      <c r="BX31" s="234"/>
      <c r="BY31" s="233"/>
      <c r="BZ31" s="234"/>
      <c r="CA31" s="233"/>
      <c r="CB31" s="234"/>
      <c r="CC31" s="225"/>
      <c r="CD31" s="236"/>
      <c r="CE31" s="233"/>
      <c r="CF31" s="233"/>
      <c r="CG31" s="234"/>
      <c r="CH31" s="225"/>
      <c r="CI31" s="236"/>
      <c r="CJ31" s="237"/>
      <c r="CK31" s="238"/>
    </row>
    <row r="32" spans="1:89" ht="18.75" x14ac:dyDescent="0.3">
      <c r="A32" s="274"/>
      <c r="B32" s="275"/>
      <c r="C32" s="276"/>
      <c r="D32" s="277"/>
      <c r="E32" s="277"/>
      <c r="F32" s="278"/>
      <c r="G32" s="279"/>
      <c r="H32" s="280"/>
      <c r="I32" s="217"/>
      <c r="J32" s="218"/>
      <c r="K32" s="219"/>
      <c r="L32" s="219"/>
      <c r="M32" s="219"/>
      <c r="N32" s="219"/>
      <c r="O32" s="220"/>
      <c r="P32" s="211"/>
      <c r="Q32" s="220"/>
      <c r="R32" s="211"/>
      <c r="S32" s="220"/>
      <c r="T32" s="211"/>
      <c r="U32" s="220"/>
      <c r="V32" s="211"/>
      <c r="W32" s="220"/>
      <c r="X32" s="211"/>
      <c r="Y32" s="220"/>
      <c r="Z32" s="211"/>
      <c r="AA32" s="220"/>
      <c r="AB32" s="211"/>
      <c r="AC32" s="221"/>
      <c r="AD32" s="211"/>
      <c r="AE32" s="220"/>
      <c r="AF32" s="211"/>
      <c r="AG32" s="222"/>
      <c r="AH32" s="222"/>
      <c r="AI32" s="222"/>
      <c r="AJ32" s="222"/>
      <c r="AK32" s="222"/>
      <c r="AL32" s="223"/>
      <c r="AM32" s="224"/>
      <c r="AN32" s="225"/>
      <c r="AO32" s="225"/>
      <c r="AP32" s="225"/>
      <c r="AQ32" s="225"/>
      <c r="AR32" s="225"/>
      <c r="AS32" s="226"/>
      <c r="AT32" s="226"/>
      <c r="AU32" s="226"/>
      <c r="AV32" s="226"/>
      <c r="AW32" s="227"/>
      <c r="AX32" s="228"/>
      <c r="AY32" s="229"/>
      <c r="AZ32" s="229"/>
      <c r="BA32" s="229"/>
      <c r="BB32" s="227"/>
      <c r="BC32" s="226"/>
      <c r="BD32" s="227"/>
      <c r="BE32" s="230"/>
      <c r="BF32" s="231"/>
      <c r="BG32" s="232"/>
      <c r="BH32" s="232"/>
      <c r="BI32" s="233"/>
      <c r="BJ32" s="234"/>
      <c r="BK32" s="233"/>
      <c r="BL32" s="235"/>
      <c r="BM32" s="233"/>
      <c r="BN32" s="234"/>
      <c r="BO32" s="233"/>
      <c r="BP32" s="234"/>
      <c r="BQ32" s="233"/>
      <c r="BR32" s="234"/>
      <c r="BS32" s="233"/>
      <c r="BT32" s="234"/>
      <c r="BU32" s="233"/>
      <c r="BV32" s="234"/>
      <c r="BW32" s="233"/>
      <c r="BX32" s="234"/>
      <c r="BY32" s="233"/>
      <c r="BZ32" s="234"/>
      <c r="CA32" s="233"/>
      <c r="CB32" s="234"/>
      <c r="CC32" s="225"/>
      <c r="CD32" s="236"/>
      <c r="CE32" s="233"/>
      <c r="CF32" s="233"/>
      <c r="CG32" s="234"/>
      <c r="CH32" s="225"/>
      <c r="CI32" s="236"/>
      <c r="CJ32" s="237"/>
      <c r="CK32" s="238"/>
    </row>
    <row r="33" spans="1:89" ht="18.75" x14ac:dyDescent="0.3">
      <c r="A33" s="274"/>
      <c r="B33" s="275"/>
      <c r="C33" s="276"/>
      <c r="D33" s="277"/>
      <c r="E33" s="277"/>
      <c r="F33" s="278"/>
      <c r="G33" s="279"/>
      <c r="H33" s="280"/>
      <c r="I33" s="217"/>
      <c r="J33" s="218"/>
      <c r="K33" s="219"/>
      <c r="L33" s="219"/>
      <c r="M33" s="219"/>
      <c r="N33" s="219"/>
      <c r="O33" s="220"/>
      <c r="P33" s="211"/>
      <c r="Q33" s="220"/>
      <c r="R33" s="211"/>
      <c r="S33" s="220"/>
      <c r="T33" s="211"/>
      <c r="U33" s="220"/>
      <c r="V33" s="211"/>
      <c r="W33" s="220"/>
      <c r="X33" s="211"/>
      <c r="Y33" s="220"/>
      <c r="Z33" s="211"/>
      <c r="AA33" s="220"/>
      <c r="AB33" s="211"/>
      <c r="AC33" s="221"/>
      <c r="AD33" s="211"/>
      <c r="AE33" s="220"/>
      <c r="AF33" s="211"/>
      <c r="AG33" s="222"/>
      <c r="AH33" s="222"/>
      <c r="AI33" s="222"/>
      <c r="AJ33" s="222"/>
      <c r="AK33" s="222"/>
      <c r="AL33" s="223"/>
      <c r="AM33" s="224"/>
      <c r="AN33" s="225"/>
      <c r="AO33" s="225"/>
      <c r="AP33" s="225"/>
      <c r="AQ33" s="225"/>
      <c r="AR33" s="225"/>
      <c r="AS33" s="226"/>
      <c r="AT33" s="226"/>
      <c r="AU33" s="226"/>
      <c r="AV33" s="226"/>
      <c r="AW33" s="227"/>
      <c r="AX33" s="228"/>
      <c r="AY33" s="229"/>
      <c r="AZ33" s="229"/>
      <c r="BA33" s="229"/>
      <c r="BB33" s="227"/>
      <c r="BC33" s="226"/>
      <c r="BD33" s="227"/>
      <c r="BE33" s="230"/>
      <c r="BF33" s="231"/>
      <c r="BG33" s="232"/>
      <c r="BH33" s="232"/>
      <c r="BI33" s="233"/>
      <c r="BJ33" s="234"/>
      <c r="BK33" s="233"/>
      <c r="BL33" s="235"/>
      <c r="BM33" s="233"/>
      <c r="BN33" s="234"/>
      <c r="BO33" s="233"/>
      <c r="BP33" s="234"/>
      <c r="BQ33" s="233"/>
      <c r="BR33" s="234"/>
      <c r="BS33" s="233"/>
      <c r="BT33" s="234"/>
      <c r="BU33" s="233"/>
      <c r="BV33" s="234"/>
      <c r="BW33" s="233"/>
      <c r="BX33" s="234"/>
      <c r="BY33" s="233"/>
      <c r="BZ33" s="234"/>
      <c r="CA33" s="233"/>
      <c r="CB33" s="234"/>
      <c r="CC33" s="225"/>
      <c r="CD33" s="236"/>
      <c r="CE33" s="233"/>
      <c r="CF33" s="233"/>
      <c r="CG33" s="234"/>
      <c r="CH33" s="225"/>
      <c r="CI33" s="236"/>
      <c r="CJ33" s="237"/>
      <c r="CK33" s="238"/>
    </row>
    <row r="34" spans="1:89" ht="18.75" x14ac:dyDescent="0.3">
      <c r="A34" s="274"/>
      <c r="B34" s="275"/>
      <c r="C34" s="276"/>
      <c r="D34" s="277"/>
      <c r="E34" s="277"/>
      <c r="F34" s="278"/>
      <c r="G34" s="279"/>
      <c r="H34" s="280"/>
      <c r="I34" s="217"/>
      <c r="J34" s="218"/>
      <c r="K34" s="219"/>
      <c r="L34" s="219"/>
      <c r="M34" s="219"/>
      <c r="N34" s="219"/>
      <c r="O34" s="220"/>
      <c r="P34" s="211"/>
      <c r="Q34" s="220"/>
      <c r="R34" s="211"/>
      <c r="S34" s="220"/>
      <c r="T34" s="211"/>
      <c r="U34" s="220"/>
      <c r="V34" s="211"/>
      <c r="W34" s="220"/>
      <c r="X34" s="211"/>
      <c r="Y34" s="220"/>
      <c r="Z34" s="211"/>
      <c r="AA34" s="220"/>
      <c r="AB34" s="211"/>
      <c r="AC34" s="221"/>
      <c r="AD34" s="211"/>
      <c r="AE34" s="220"/>
      <c r="AF34" s="211"/>
      <c r="AG34" s="222"/>
      <c r="AH34" s="222"/>
      <c r="AI34" s="222"/>
      <c r="AJ34" s="222"/>
      <c r="AK34" s="222"/>
      <c r="AL34" s="223"/>
      <c r="AM34" s="224"/>
      <c r="AN34" s="225"/>
      <c r="AO34" s="225"/>
      <c r="AP34" s="225"/>
      <c r="AQ34" s="225"/>
      <c r="AR34" s="225"/>
      <c r="AS34" s="226"/>
      <c r="AT34" s="226"/>
      <c r="AU34" s="226"/>
      <c r="AV34" s="226"/>
      <c r="AW34" s="227"/>
      <c r="AX34" s="228"/>
      <c r="AY34" s="229"/>
      <c r="AZ34" s="229"/>
      <c r="BA34" s="229"/>
      <c r="BB34" s="227"/>
      <c r="BC34" s="226"/>
      <c r="BD34" s="227"/>
      <c r="BE34" s="230"/>
      <c r="BF34" s="231"/>
      <c r="BG34" s="232"/>
      <c r="BH34" s="232"/>
      <c r="BI34" s="233"/>
      <c r="BJ34" s="234"/>
      <c r="BK34" s="233"/>
      <c r="BL34" s="235"/>
      <c r="BM34" s="233"/>
      <c r="BN34" s="234"/>
      <c r="BO34" s="233"/>
      <c r="BP34" s="234"/>
      <c r="BQ34" s="233"/>
      <c r="BR34" s="234"/>
      <c r="BS34" s="233"/>
      <c r="BT34" s="234"/>
      <c r="BU34" s="233"/>
      <c r="BV34" s="234"/>
      <c r="BW34" s="233"/>
      <c r="BX34" s="234"/>
      <c r="BY34" s="233"/>
      <c r="BZ34" s="234"/>
      <c r="CA34" s="233"/>
      <c r="CB34" s="234"/>
      <c r="CC34" s="225"/>
      <c r="CD34" s="236"/>
      <c r="CE34" s="233"/>
      <c r="CF34" s="233"/>
      <c r="CG34" s="234"/>
      <c r="CH34" s="225"/>
      <c r="CI34" s="236"/>
      <c r="CJ34" s="237"/>
      <c r="CK34" s="238"/>
    </row>
    <row r="35" spans="1:89" ht="18.75" x14ac:dyDescent="0.3">
      <c r="A35" s="274"/>
      <c r="B35" s="275"/>
      <c r="C35" s="276"/>
      <c r="D35" s="277"/>
      <c r="E35" s="277"/>
      <c r="F35" s="278"/>
      <c r="G35" s="279"/>
      <c r="H35" s="280"/>
      <c r="I35" s="217"/>
      <c r="J35" s="218"/>
      <c r="K35" s="219"/>
      <c r="L35" s="219"/>
      <c r="M35" s="219"/>
      <c r="N35" s="219"/>
      <c r="O35" s="220"/>
      <c r="P35" s="211"/>
      <c r="Q35" s="220"/>
      <c r="R35" s="211"/>
      <c r="S35" s="220"/>
      <c r="T35" s="211"/>
      <c r="U35" s="220"/>
      <c r="V35" s="211"/>
      <c r="W35" s="220"/>
      <c r="X35" s="211"/>
      <c r="Y35" s="220"/>
      <c r="Z35" s="211"/>
      <c r="AA35" s="220"/>
      <c r="AB35" s="211"/>
      <c r="AC35" s="221"/>
      <c r="AD35" s="211"/>
      <c r="AE35" s="220"/>
      <c r="AF35" s="211"/>
      <c r="AG35" s="222"/>
      <c r="AH35" s="222"/>
      <c r="AI35" s="222"/>
      <c r="AJ35" s="222"/>
      <c r="AK35" s="222"/>
      <c r="AL35" s="223"/>
      <c r="AM35" s="224"/>
      <c r="AN35" s="225"/>
      <c r="AO35" s="225"/>
      <c r="AP35" s="225"/>
      <c r="AQ35" s="225"/>
      <c r="AR35" s="225"/>
      <c r="AS35" s="226"/>
      <c r="AT35" s="226"/>
      <c r="AU35" s="226"/>
      <c r="AV35" s="226"/>
      <c r="AW35" s="227"/>
      <c r="AX35" s="228"/>
      <c r="AY35" s="229"/>
      <c r="AZ35" s="229"/>
      <c r="BA35" s="229"/>
      <c r="BB35" s="227"/>
      <c r="BC35" s="226"/>
      <c r="BD35" s="227"/>
      <c r="BE35" s="230"/>
      <c r="BF35" s="231"/>
      <c r="BG35" s="232"/>
      <c r="BH35" s="232"/>
      <c r="BI35" s="233"/>
      <c r="BJ35" s="234"/>
      <c r="BK35" s="233"/>
      <c r="BL35" s="235"/>
      <c r="BM35" s="233"/>
      <c r="BN35" s="234"/>
      <c r="BO35" s="233"/>
      <c r="BP35" s="234"/>
      <c r="BQ35" s="233"/>
      <c r="BR35" s="234"/>
      <c r="BS35" s="233"/>
      <c r="BT35" s="234"/>
      <c r="BU35" s="233"/>
      <c r="BV35" s="234"/>
      <c r="BW35" s="233"/>
      <c r="BX35" s="234"/>
      <c r="BY35" s="233"/>
      <c r="BZ35" s="234"/>
      <c r="CA35" s="233"/>
      <c r="CB35" s="234"/>
      <c r="CC35" s="225"/>
      <c r="CD35" s="236"/>
      <c r="CE35" s="233"/>
      <c r="CF35" s="233"/>
      <c r="CG35" s="234"/>
      <c r="CH35" s="225"/>
      <c r="CI35" s="236"/>
      <c r="CJ35" s="237"/>
      <c r="CK35" s="238"/>
    </row>
    <row r="36" spans="1:89" ht="18.75" x14ac:dyDescent="0.3">
      <c r="A36" s="274"/>
      <c r="B36" s="275"/>
      <c r="C36" s="276"/>
      <c r="D36" s="277"/>
      <c r="E36" s="277"/>
      <c r="F36" s="278"/>
      <c r="G36" s="279"/>
      <c r="H36" s="280"/>
      <c r="I36" s="217"/>
      <c r="J36" s="218"/>
      <c r="K36" s="219"/>
      <c r="L36" s="219"/>
      <c r="M36" s="219"/>
      <c r="N36" s="219"/>
      <c r="O36" s="220"/>
      <c r="P36" s="211"/>
      <c r="Q36" s="220"/>
      <c r="R36" s="211"/>
      <c r="S36" s="220"/>
      <c r="T36" s="211"/>
      <c r="U36" s="220"/>
      <c r="V36" s="211"/>
      <c r="W36" s="220"/>
      <c r="X36" s="211"/>
      <c r="Y36" s="220"/>
      <c r="Z36" s="211"/>
      <c r="AA36" s="220"/>
      <c r="AB36" s="211"/>
      <c r="AC36" s="221"/>
      <c r="AD36" s="211"/>
      <c r="AE36" s="220"/>
      <c r="AF36" s="211"/>
      <c r="AG36" s="222"/>
      <c r="AH36" s="222"/>
      <c r="AI36" s="222"/>
      <c r="AJ36" s="222"/>
      <c r="AK36" s="222"/>
      <c r="AL36" s="223"/>
      <c r="AM36" s="224"/>
      <c r="AN36" s="225"/>
      <c r="AO36" s="225"/>
      <c r="AP36" s="225"/>
      <c r="AQ36" s="225"/>
      <c r="AR36" s="225"/>
      <c r="AS36" s="226"/>
      <c r="AT36" s="226"/>
      <c r="AU36" s="226"/>
      <c r="AV36" s="226"/>
      <c r="AW36" s="227"/>
      <c r="AX36" s="228"/>
      <c r="AY36" s="229"/>
      <c r="AZ36" s="229"/>
      <c r="BA36" s="229"/>
      <c r="BB36" s="227"/>
      <c r="BC36" s="226"/>
      <c r="BD36" s="227"/>
      <c r="BE36" s="230"/>
      <c r="BF36" s="231"/>
      <c r="BG36" s="232"/>
      <c r="BH36" s="232"/>
      <c r="BI36" s="233"/>
      <c r="BJ36" s="234"/>
      <c r="BK36" s="233"/>
      <c r="BL36" s="235"/>
      <c r="BM36" s="233"/>
      <c r="BN36" s="234"/>
      <c r="BO36" s="233"/>
      <c r="BP36" s="234"/>
      <c r="BQ36" s="233"/>
      <c r="BR36" s="234"/>
      <c r="BS36" s="233"/>
      <c r="BT36" s="234"/>
      <c r="BU36" s="233"/>
      <c r="BV36" s="234"/>
      <c r="BW36" s="233"/>
      <c r="BX36" s="234"/>
      <c r="BY36" s="233"/>
      <c r="BZ36" s="234"/>
      <c r="CA36" s="233"/>
      <c r="CB36" s="234"/>
      <c r="CC36" s="225"/>
      <c r="CD36" s="236"/>
      <c r="CE36" s="233"/>
      <c r="CF36" s="233"/>
      <c r="CG36" s="234"/>
      <c r="CH36" s="225"/>
      <c r="CI36" s="236"/>
      <c r="CJ36" s="237"/>
      <c r="CK36" s="238"/>
    </row>
    <row r="37" spans="1:89" ht="18.75" x14ac:dyDescent="0.3">
      <c r="A37" s="274"/>
      <c r="B37" s="275"/>
      <c r="C37" s="276"/>
      <c r="D37" s="277"/>
      <c r="E37" s="277"/>
      <c r="F37" s="278"/>
      <c r="G37" s="279"/>
      <c r="H37" s="280"/>
      <c r="I37" s="217"/>
      <c r="J37" s="218"/>
      <c r="K37" s="219"/>
      <c r="L37" s="219"/>
      <c r="M37" s="219"/>
      <c r="N37" s="219"/>
      <c r="O37" s="220"/>
      <c r="P37" s="211"/>
      <c r="Q37" s="220"/>
      <c r="R37" s="211"/>
      <c r="S37" s="220"/>
      <c r="T37" s="211"/>
      <c r="U37" s="220"/>
      <c r="V37" s="211"/>
      <c r="W37" s="220"/>
      <c r="X37" s="211"/>
      <c r="Y37" s="220"/>
      <c r="Z37" s="211"/>
      <c r="AA37" s="220"/>
      <c r="AB37" s="211"/>
      <c r="AC37" s="221"/>
      <c r="AD37" s="211"/>
      <c r="AE37" s="220"/>
      <c r="AF37" s="211"/>
      <c r="AG37" s="222"/>
      <c r="AH37" s="222"/>
      <c r="AI37" s="222"/>
      <c r="AJ37" s="222"/>
      <c r="AK37" s="222"/>
      <c r="AL37" s="223"/>
      <c r="AM37" s="224"/>
      <c r="AN37" s="225"/>
      <c r="AO37" s="225"/>
      <c r="AP37" s="225"/>
      <c r="AQ37" s="225"/>
      <c r="AR37" s="225"/>
      <c r="AS37" s="226"/>
      <c r="AT37" s="226"/>
      <c r="AU37" s="226"/>
      <c r="AV37" s="226"/>
      <c r="AW37" s="227"/>
      <c r="AX37" s="228"/>
      <c r="AY37" s="229"/>
      <c r="AZ37" s="229"/>
      <c r="BA37" s="229"/>
      <c r="BB37" s="227"/>
      <c r="BC37" s="226"/>
      <c r="BD37" s="227"/>
      <c r="BE37" s="230"/>
      <c r="BF37" s="231"/>
      <c r="BG37" s="232"/>
      <c r="BH37" s="232"/>
      <c r="BI37" s="233"/>
      <c r="BJ37" s="234"/>
      <c r="BK37" s="233"/>
      <c r="BL37" s="235"/>
      <c r="BM37" s="233"/>
      <c r="BN37" s="234"/>
      <c r="BO37" s="233"/>
      <c r="BP37" s="234"/>
      <c r="BQ37" s="233"/>
      <c r="BR37" s="234"/>
      <c r="BS37" s="233"/>
      <c r="BT37" s="234"/>
      <c r="BU37" s="233"/>
      <c r="BV37" s="234"/>
      <c r="BW37" s="233"/>
      <c r="BX37" s="234"/>
      <c r="BY37" s="233"/>
      <c r="BZ37" s="234"/>
      <c r="CA37" s="233"/>
      <c r="CB37" s="234"/>
      <c r="CC37" s="225"/>
      <c r="CD37" s="236"/>
      <c r="CE37" s="233"/>
      <c r="CF37" s="233"/>
      <c r="CG37" s="234"/>
      <c r="CH37" s="225"/>
      <c r="CI37" s="236"/>
      <c r="CJ37" s="237"/>
      <c r="CK37" s="238"/>
    </row>
    <row r="38" spans="1:89" ht="18.75" x14ac:dyDescent="0.3">
      <c r="A38" s="274"/>
      <c r="B38" s="275"/>
      <c r="C38" s="276"/>
      <c r="D38" s="277"/>
      <c r="E38" s="277"/>
      <c r="F38" s="278"/>
      <c r="G38" s="279"/>
      <c r="H38" s="280"/>
      <c r="I38" s="217"/>
      <c r="J38" s="218"/>
      <c r="K38" s="219"/>
      <c r="L38" s="219"/>
      <c r="M38" s="219"/>
      <c r="N38" s="219"/>
      <c r="O38" s="220"/>
      <c r="P38" s="211"/>
      <c r="Q38" s="220"/>
      <c r="R38" s="211"/>
      <c r="S38" s="220"/>
      <c r="T38" s="211"/>
      <c r="U38" s="220"/>
      <c r="V38" s="211"/>
      <c r="W38" s="220"/>
      <c r="X38" s="211"/>
      <c r="Y38" s="220"/>
      <c r="Z38" s="211"/>
      <c r="AA38" s="220"/>
      <c r="AB38" s="211"/>
      <c r="AC38" s="221"/>
      <c r="AD38" s="211"/>
      <c r="AE38" s="220"/>
      <c r="AF38" s="211"/>
      <c r="AG38" s="222"/>
      <c r="AH38" s="222"/>
      <c r="AI38" s="222"/>
      <c r="AJ38" s="222"/>
      <c r="AK38" s="222"/>
      <c r="AL38" s="223"/>
      <c r="AM38" s="224"/>
      <c r="AN38" s="225"/>
      <c r="AO38" s="225"/>
      <c r="AP38" s="225"/>
      <c r="AQ38" s="225"/>
      <c r="AR38" s="225"/>
      <c r="AS38" s="226"/>
      <c r="AT38" s="226"/>
      <c r="AU38" s="226"/>
      <c r="AV38" s="226"/>
      <c r="AW38" s="227"/>
      <c r="AX38" s="228"/>
      <c r="AY38" s="229"/>
      <c r="AZ38" s="229"/>
      <c r="BA38" s="229"/>
      <c r="BB38" s="227"/>
      <c r="BC38" s="226"/>
      <c r="BD38" s="227"/>
      <c r="BE38" s="230"/>
      <c r="BF38" s="231"/>
      <c r="BG38" s="232"/>
      <c r="BH38" s="232"/>
      <c r="BI38" s="233"/>
      <c r="BJ38" s="234"/>
      <c r="BK38" s="233"/>
      <c r="BL38" s="235"/>
      <c r="BM38" s="233"/>
      <c r="BN38" s="234"/>
      <c r="BO38" s="233"/>
      <c r="BP38" s="234"/>
      <c r="BQ38" s="233"/>
      <c r="BR38" s="234"/>
      <c r="BS38" s="233"/>
      <c r="BT38" s="234"/>
      <c r="BU38" s="233"/>
      <c r="BV38" s="234"/>
      <c r="BW38" s="233"/>
      <c r="BX38" s="234"/>
      <c r="BY38" s="233"/>
      <c r="BZ38" s="234"/>
      <c r="CA38" s="233"/>
      <c r="CB38" s="234"/>
      <c r="CC38" s="225"/>
      <c r="CD38" s="236"/>
      <c r="CE38" s="233"/>
      <c r="CF38" s="233"/>
      <c r="CG38" s="234"/>
      <c r="CH38" s="225"/>
      <c r="CI38" s="236"/>
      <c r="CJ38" s="237"/>
      <c r="CK38" s="238"/>
    </row>
    <row r="39" spans="1:89" ht="18.75" x14ac:dyDescent="0.3">
      <c r="A39" s="274"/>
      <c r="B39" s="275"/>
      <c r="C39" s="276"/>
      <c r="D39" s="277"/>
      <c r="E39" s="277"/>
      <c r="F39" s="278"/>
      <c r="G39" s="279"/>
      <c r="H39" s="280"/>
      <c r="I39" s="217"/>
      <c r="J39" s="218"/>
      <c r="K39" s="219"/>
      <c r="L39" s="219"/>
      <c r="M39" s="219"/>
      <c r="N39" s="219"/>
      <c r="O39" s="220"/>
      <c r="P39" s="211"/>
      <c r="Q39" s="220"/>
      <c r="R39" s="211"/>
      <c r="S39" s="220"/>
      <c r="T39" s="211"/>
      <c r="U39" s="220"/>
      <c r="V39" s="211"/>
      <c r="W39" s="220"/>
      <c r="X39" s="211"/>
      <c r="Y39" s="220"/>
      <c r="Z39" s="211"/>
      <c r="AA39" s="220"/>
      <c r="AB39" s="211"/>
      <c r="AC39" s="221"/>
      <c r="AD39" s="211"/>
      <c r="AE39" s="220"/>
      <c r="AF39" s="211"/>
      <c r="AG39" s="222"/>
      <c r="AH39" s="222"/>
      <c r="AI39" s="222"/>
      <c r="AJ39" s="222"/>
      <c r="AK39" s="222"/>
      <c r="AL39" s="223"/>
      <c r="AM39" s="224"/>
      <c r="AN39" s="225"/>
      <c r="AO39" s="225"/>
      <c r="AP39" s="225"/>
      <c r="AQ39" s="225"/>
      <c r="AR39" s="225"/>
      <c r="AS39" s="226"/>
      <c r="AT39" s="226"/>
      <c r="AU39" s="226"/>
      <c r="AV39" s="226"/>
      <c r="AW39" s="227"/>
      <c r="AX39" s="228"/>
      <c r="AY39" s="229"/>
      <c r="AZ39" s="229"/>
      <c r="BA39" s="229"/>
      <c r="BB39" s="227"/>
      <c r="BC39" s="226"/>
      <c r="BD39" s="227"/>
      <c r="BE39" s="230"/>
      <c r="BF39" s="231"/>
      <c r="BG39" s="232"/>
      <c r="BH39" s="232"/>
      <c r="BI39" s="233"/>
      <c r="BJ39" s="234"/>
      <c r="BK39" s="233"/>
      <c r="BL39" s="235"/>
      <c r="BM39" s="233"/>
      <c r="BN39" s="234"/>
      <c r="BO39" s="233"/>
      <c r="BP39" s="234"/>
      <c r="BQ39" s="233"/>
      <c r="BR39" s="234"/>
      <c r="BS39" s="233"/>
      <c r="BT39" s="234"/>
      <c r="BU39" s="233"/>
      <c r="BV39" s="234"/>
      <c r="BW39" s="233"/>
      <c r="BX39" s="234"/>
      <c r="BY39" s="233"/>
      <c r="BZ39" s="234"/>
      <c r="CA39" s="233"/>
      <c r="CB39" s="234"/>
      <c r="CC39" s="225"/>
      <c r="CD39" s="236"/>
      <c r="CE39" s="233"/>
      <c r="CF39" s="233"/>
      <c r="CG39" s="234"/>
      <c r="CH39" s="225"/>
      <c r="CI39" s="236"/>
      <c r="CJ39" s="237"/>
      <c r="CK39" s="238"/>
    </row>
    <row r="40" spans="1:89" ht="18.75" x14ac:dyDescent="0.3">
      <c r="A40" s="274"/>
      <c r="B40" s="281"/>
      <c r="C40" s="281"/>
      <c r="D40" s="281"/>
      <c r="E40" s="281"/>
      <c r="F40" s="281"/>
      <c r="G40" s="281"/>
      <c r="H40" s="281"/>
      <c r="I40" s="217"/>
      <c r="J40" s="218"/>
      <c r="K40" s="219"/>
      <c r="L40" s="219"/>
      <c r="M40" s="219"/>
      <c r="N40" s="219"/>
      <c r="O40" s="220"/>
      <c r="P40" s="211"/>
      <c r="Q40" s="220"/>
      <c r="R40" s="211"/>
      <c r="S40" s="220"/>
      <c r="T40" s="211"/>
      <c r="U40" s="220"/>
      <c r="V40" s="211"/>
      <c r="W40" s="220"/>
      <c r="X40" s="211"/>
      <c r="Y40" s="220"/>
      <c r="Z40" s="211"/>
      <c r="AA40" s="220"/>
      <c r="AB40" s="211"/>
      <c r="AC40" s="221"/>
      <c r="AD40" s="211"/>
      <c r="AE40" s="220"/>
      <c r="AF40" s="211"/>
      <c r="AG40" s="222"/>
      <c r="AH40" s="222"/>
      <c r="AI40" s="222"/>
      <c r="AJ40" s="222"/>
      <c r="AK40" s="222"/>
      <c r="AL40" s="223"/>
      <c r="AM40" s="224"/>
      <c r="AN40" s="225"/>
      <c r="AO40" s="225"/>
      <c r="AP40" s="225"/>
      <c r="AQ40" s="225"/>
      <c r="AR40" s="225"/>
      <c r="AS40" s="226"/>
      <c r="AT40" s="226"/>
      <c r="AU40" s="226"/>
      <c r="AV40" s="226"/>
      <c r="AW40" s="227"/>
      <c r="AX40" s="228"/>
      <c r="AY40" s="229"/>
      <c r="AZ40" s="229"/>
      <c r="BA40" s="229"/>
      <c r="BB40" s="227"/>
      <c r="BC40" s="226"/>
      <c r="BD40" s="227"/>
      <c r="BE40" s="230"/>
      <c r="BF40" s="231"/>
      <c r="BG40" s="232"/>
      <c r="BH40" s="232"/>
      <c r="BI40" s="233"/>
      <c r="BJ40" s="234"/>
      <c r="BK40" s="233"/>
      <c r="BL40" s="235"/>
      <c r="BM40" s="233"/>
      <c r="BN40" s="234"/>
      <c r="BO40" s="233"/>
      <c r="BP40" s="234"/>
      <c r="BQ40" s="233"/>
      <c r="BR40" s="234"/>
      <c r="BS40" s="233"/>
      <c r="BT40" s="234"/>
      <c r="BU40" s="233"/>
      <c r="BV40" s="234"/>
      <c r="BW40" s="233"/>
      <c r="BX40" s="234"/>
      <c r="BY40" s="233"/>
      <c r="BZ40" s="234"/>
      <c r="CA40" s="233"/>
      <c r="CB40" s="234"/>
      <c r="CC40" s="225"/>
      <c r="CD40" s="236"/>
      <c r="CE40" s="233"/>
      <c r="CF40" s="233"/>
      <c r="CG40" s="234"/>
      <c r="CH40" s="225"/>
      <c r="CI40" s="236"/>
      <c r="CJ40" s="237"/>
      <c r="CK40" s="238"/>
    </row>
    <row r="41" spans="1:89" ht="18.75" x14ac:dyDescent="0.3">
      <c r="A41" s="274"/>
      <c r="B41" s="275"/>
      <c r="C41" s="276"/>
      <c r="D41" s="277"/>
      <c r="E41" s="277"/>
      <c r="F41" s="278"/>
      <c r="G41" s="279"/>
      <c r="H41" s="280"/>
      <c r="I41" s="217"/>
      <c r="J41" s="218"/>
      <c r="K41" s="219"/>
      <c r="L41" s="219"/>
      <c r="M41" s="219"/>
      <c r="N41" s="219"/>
      <c r="O41" s="220"/>
      <c r="P41" s="211"/>
      <c r="Q41" s="220"/>
      <c r="R41" s="211"/>
      <c r="S41" s="220"/>
      <c r="T41" s="211"/>
      <c r="U41" s="220"/>
      <c r="V41" s="211"/>
      <c r="W41" s="220"/>
      <c r="X41" s="211"/>
      <c r="Y41" s="220"/>
      <c r="Z41" s="211"/>
      <c r="AA41" s="220"/>
      <c r="AB41" s="211"/>
      <c r="AC41" s="221"/>
      <c r="AD41" s="211"/>
      <c r="AE41" s="220"/>
      <c r="AF41" s="211"/>
      <c r="AG41" s="222"/>
      <c r="AH41" s="222"/>
      <c r="AI41" s="222"/>
      <c r="AJ41" s="222"/>
      <c r="AK41" s="222"/>
      <c r="AL41" s="223"/>
      <c r="AM41" s="224"/>
      <c r="AN41" s="225"/>
      <c r="AO41" s="225"/>
      <c r="AP41" s="225"/>
      <c r="AQ41" s="225"/>
      <c r="AR41" s="225"/>
      <c r="AS41" s="226"/>
      <c r="AT41" s="226"/>
      <c r="AU41" s="226"/>
      <c r="AV41" s="226"/>
      <c r="AW41" s="227"/>
      <c r="AX41" s="228"/>
      <c r="AY41" s="229"/>
      <c r="AZ41" s="229"/>
      <c r="BA41" s="229"/>
      <c r="BB41" s="227"/>
      <c r="BC41" s="226"/>
      <c r="BD41" s="227"/>
      <c r="BE41" s="230"/>
      <c r="BF41" s="231"/>
      <c r="BG41" s="232"/>
      <c r="BH41" s="232"/>
      <c r="BI41" s="233"/>
      <c r="BJ41" s="234"/>
      <c r="BK41" s="233"/>
      <c r="BL41" s="235"/>
      <c r="BM41" s="233"/>
      <c r="BN41" s="234"/>
      <c r="BO41" s="233"/>
      <c r="BP41" s="234"/>
      <c r="BQ41" s="233"/>
      <c r="BR41" s="234"/>
      <c r="BS41" s="233"/>
      <c r="BT41" s="234"/>
      <c r="BU41" s="233"/>
      <c r="BV41" s="234"/>
      <c r="BW41" s="233"/>
      <c r="BX41" s="234"/>
      <c r="BY41" s="233"/>
      <c r="BZ41" s="234"/>
      <c r="CA41" s="233"/>
      <c r="CB41" s="234"/>
      <c r="CC41" s="225"/>
      <c r="CD41" s="236"/>
      <c r="CE41" s="233"/>
      <c r="CF41" s="233"/>
      <c r="CG41" s="234"/>
      <c r="CH41" s="225"/>
      <c r="CI41" s="236"/>
      <c r="CJ41" s="237"/>
      <c r="CK41" s="238"/>
    </row>
    <row r="42" spans="1:89" ht="18.75" x14ac:dyDescent="0.3">
      <c r="A42" s="274"/>
      <c r="B42" s="275"/>
      <c r="C42" s="276"/>
      <c r="D42" s="277"/>
      <c r="E42" s="277"/>
      <c r="F42" s="278"/>
      <c r="G42" s="279"/>
      <c r="H42" s="280"/>
      <c r="I42" s="217"/>
      <c r="J42" s="218"/>
      <c r="K42" s="219"/>
      <c r="L42" s="219"/>
      <c r="M42" s="219"/>
      <c r="N42" s="219"/>
      <c r="O42" s="220"/>
      <c r="P42" s="211"/>
      <c r="Q42" s="220"/>
      <c r="R42" s="211"/>
      <c r="S42" s="220"/>
      <c r="T42" s="211"/>
      <c r="U42" s="220"/>
      <c r="V42" s="211"/>
      <c r="W42" s="220"/>
      <c r="X42" s="211"/>
      <c r="Y42" s="220"/>
      <c r="Z42" s="211"/>
      <c r="AA42" s="220"/>
      <c r="AB42" s="211"/>
      <c r="AC42" s="221"/>
      <c r="AD42" s="211"/>
      <c r="AE42" s="220"/>
      <c r="AF42" s="211"/>
      <c r="AG42" s="222"/>
      <c r="AH42" s="222"/>
      <c r="AI42" s="222"/>
      <c r="AJ42" s="222"/>
      <c r="AK42" s="222"/>
      <c r="AL42" s="223"/>
      <c r="AM42" s="224"/>
      <c r="AN42" s="225"/>
      <c r="AO42" s="225"/>
      <c r="AP42" s="225"/>
      <c r="AQ42" s="225"/>
      <c r="AR42" s="225"/>
      <c r="AS42" s="226"/>
      <c r="AT42" s="226"/>
      <c r="AU42" s="226"/>
      <c r="AV42" s="226"/>
      <c r="AW42" s="227"/>
      <c r="AX42" s="228"/>
      <c r="AY42" s="229"/>
      <c r="AZ42" s="229"/>
      <c r="BA42" s="229"/>
      <c r="BB42" s="227"/>
      <c r="BC42" s="226"/>
      <c r="BD42" s="227"/>
      <c r="BE42" s="230"/>
      <c r="BF42" s="231"/>
      <c r="BG42" s="232"/>
      <c r="BH42" s="232"/>
      <c r="BI42" s="233"/>
      <c r="BJ42" s="234"/>
      <c r="BK42" s="233"/>
      <c r="BL42" s="235"/>
      <c r="BM42" s="233"/>
      <c r="BN42" s="234"/>
      <c r="BO42" s="233"/>
      <c r="BP42" s="234"/>
      <c r="BQ42" s="233"/>
      <c r="BR42" s="234"/>
      <c r="BS42" s="233"/>
      <c r="BT42" s="234"/>
      <c r="BU42" s="233"/>
      <c r="BV42" s="234"/>
      <c r="BW42" s="233"/>
      <c r="BX42" s="234"/>
      <c r="BY42" s="233"/>
      <c r="BZ42" s="234"/>
      <c r="CA42" s="233"/>
      <c r="CB42" s="234"/>
      <c r="CC42" s="225"/>
      <c r="CD42" s="236"/>
      <c r="CE42" s="233"/>
      <c r="CF42" s="233"/>
      <c r="CG42" s="234"/>
      <c r="CH42" s="225"/>
      <c r="CI42" s="236"/>
      <c r="CJ42" s="237"/>
      <c r="CK42" s="238"/>
    </row>
    <row r="43" spans="1:89" ht="18.75" x14ac:dyDescent="0.3">
      <c r="A43" s="274"/>
      <c r="B43" s="275"/>
      <c r="C43" s="276"/>
      <c r="D43" s="277"/>
      <c r="E43" s="277"/>
      <c r="F43" s="278"/>
      <c r="G43" s="279"/>
      <c r="H43" s="280"/>
      <c r="I43" s="217"/>
      <c r="J43" s="218"/>
      <c r="K43" s="219"/>
      <c r="L43" s="219"/>
      <c r="M43" s="219"/>
      <c r="N43" s="219"/>
      <c r="O43" s="220"/>
      <c r="P43" s="211"/>
      <c r="Q43" s="220"/>
      <c r="R43" s="211"/>
      <c r="S43" s="220"/>
      <c r="T43" s="211"/>
      <c r="U43" s="220"/>
      <c r="V43" s="211"/>
      <c r="W43" s="220"/>
      <c r="X43" s="211"/>
      <c r="Y43" s="220"/>
      <c r="Z43" s="211"/>
      <c r="AA43" s="220"/>
      <c r="AB43" s="211"/>
      <c r="AC43" s="221"/>
      <c r="AD43" s="211"/>
      <c r="AE43" s="220"/>
      <c r="AF43" s="211"/>
      <c r="AG43" s="222"/>
      <c r="AH43" s="222"/>
      <c r="AI43" s="222"/>
      <c r="AJ43" s="222"/>
      <c r="AK43" s="222"/>
      <c r="AL43" s="223"/>
      <c r="AM43" s="224"/>
      <c r="AN43" s="225"/>
      <c r="AO43" s="225"/>
      <c r="AP43" s="225"/>
      <c r="AQ43" s="225"/>
      <c r="AR43" s="225"/>
      <c r="AS43" s="226"/>
      <c r="AT43" s="226"/>
      <c r="AU43" s="226"/>
      <c r="AV43" s="226"/>
      <c r="AW43" s="227"/>
      <c r="AX43" s="228"/>
      <c r="AY43" s="229"/>
      <c r="AZ43" s="229"/>
      <c r="BA43" s="229"/>
      <c r="BB43" s="227"/>
      <c r="BC43" s="226"/>
      <c r="BD43" s="227"/>
      <c r="BE43" s="230"/>
      <c r="BF43" s="231"/>
      <c r="BG43" s="232"/>
      <c r="BH43" s="232"/>
      <c r="BI43" s="233"/>
      <c r="BJ43" s="234"/>
      <c r="BK43" s="233"/>
      <c r="BL43" s="235"/>
      <c r="BM43" s="233"/>
      <c r="BN43" s="234"/>
      <c r="BO43" s="233"/>
      <c r="BP43" s="234"/>
      <c r="BQ43" s="233"/>
      <c r="BR43" s="234"/>
      <c r="BS43" s="233"/>
      <c r="BT43" s="234"/>
      <c r="BU43" s="233"/>
      <c r="BV43" s="234"/>
      <c r="BW43" s="233"/>
      <c r="BX43" s="234"/>
      <c r="BY43" s="233"/>
      <c r="BZ43" s="234"/>
      <c r="CA43" s="233"/>
      <c r="CB43" s="234"/>
      <c r="CC43" s="225"/>
      <c r="CD43" s="236"/>
      <c r="CE43" s="233"/>
      <c r="CF43" s="233"/>
      <c r="CG43" s="234"/>
      <c r="CH43" s="225"/>
      <c r="CI43" s="236"/>
      <c r="CJ43" s="237"/>
      <c r="CK43" s="238"/>
    </row>
    <row r="44" spans="1:89" ht="18.75" x14ac:dyDescent="0.3">
      <c r="A44" s="274"/>
      <c r="B44" s="316"/>
      <c r="C44" s="317"/>
      <c r="D44" s="318"/>
      <c r="E44" s="318"/>
      <c r="F44" s="284"/>
      <c r="G44" s="319"/>
      <c r="H44" s="316"/>
      <c r="I44" s="217"/>
      <c r="J44" s="218"/>
      <c r="K44" s="219"/>
      <c r="L44" s="219"/>
      <c r="M44" s="219"/>
      <c r="N44" s="219"/>
      <c r="O44" s="220"/>
      <c r="P44" s="211"/>
      <c r="Q44" s="220"/>
      <c r="R44" s="211"/>
      <c r="S44" s="220"/>
      <c r="T44" s="211"/>
      <c r="U44" s="220"/>
      <c r="V44" s="211"/>
      <c r="W44" s="220"/>
      <c r="X44" s="211"/>
      <c r="Y44" s="220"/>
      <c r="Z44" s="211"/>
      <c r="AA44" s="220"/>
      <c r="AB44" s="211"/>
      <c r="AC44" s="221"/>
      <c r="AD44" s="211"/>
      <c r="AE44" s="220"/>
      <c r="AF44" s="211"/>
      <c r="AG44" s="222"/>
      <c r="AH44" s="222"/>
      <c r="AI44" s="222"/>
      <c r="AJ44" s="222"/>
      <c r="AK44" s="222"/>
      <c r="AL44" s="223"/>
      <c r="AM44" s="224"/>
      <c r="AN44" s="225"/>
      <c r="AO44" s="225"/>
      <c r="AP44" s="225"/>
      <c r="AQ44" s="225"/>
      <c r="AR44" s="225"/>
      <c r="AS44" s="226"/>
      <c r="AT44" s="226"/>
      <c r="AU44" s="226"/>
      <c r="AV44" s="226"/>
      <c r="AW44" s="227"/>
      <c r="AX44" s="228"/>
      <c r="AY44" s="229"/>
      <c r="AZ44" s="229"/>
      <c r="BA44" s="229"/>
      <c r="BB44" s="227"/>
      <c r="BC44" s="226"/>
      <c r="BD44" s="227"/>
      <c r="BE44" s="230"/>
      <c r="BF44" s="231"/>
      <c r="BG44" s="232"/>
      <c r="BH44" s="232"/>
      <c r="BI44" s="233"/>
      <c r="BJ44" s="234"/>
      <c r="BK44" s="233"/>
      <c r="BL44" s="235"/>
      <c r="BM44" s="233"/>
      <c r="BN44" s="234"/>
      <c r="BO44" s="233"/>
      <c r="BP44" s="234"/>
      <c r="BQ44" s="233"/>
      <c r="BR44" s="234"/>
      <c r="BS44" s="233"/>
      <c r="BT44" s="234"/>
      <c r="BU44" s="233"/>
      <c r="BV44" s="234"/>
      <c r="BW44" s="233"/>
      <c r="BX44" s="234"/>
      <c r="BY44" s="233"/>
      <c r="BZ44" s="234"/>
      <c r="CA44" s="233"/>
      <c r="CB44" s="234"/>
      <c r="CC44" s="225"/>
      <c r="CD44" s="236"/>
      <c r="CE44" s="233"/>
      <c r="CF44" s="233"/>
      <c r="CG44" s="234"/>
      <c r="CH44" s="225"/>
      <c r="CI44" s="236"/>
      <c r="CJ44" s="237"/>
      <c r="CK44" s="238"/>
    </row>
    <row r="45" spans="1:89" ht="18.75" x14ac:dyDescent="0.3">
      <c r="A45" s="274"/>
      <c r="B45" s="275"/>
      <c r="C45" s="276"/>
      <c r="D45" s="277"/>
      <c r="E45" s="277"/>
      <c r="F45" s="278"/>
      <c r="G45" s="279"/>
      <c r="H45" s="280"/>
      <c r="I45" s="217"/>
      <c r="J45" s="218"/>
      <c r="K45" s="219"/>
      <c r="L45" s="219"/>
      <c r="M45" s="219"/>
      <c r="N45" s="219"/>
      <c r="O45" s="220"/>
      <c r="P45" s="211"/>
      <c r="Q45" s="220"/>
      <c r="R45" s="211"/>
      <c r="S45" s="220"/>
      <c r="T45" s="211"/>
      <c r="U45" s="220"/>
      <c r="V45" s="211"/>
      <c r="W45" s="220"/>
      <c r="X45" s="211"/>
      <c r="Y45" s="220"/>
      <c r="Z45" s="211"/>
      <c r="AA45" s="220"/>
      <c r="AB45" s="211"/>
      <c r="AC45" s="221"/>
      <c r="AD45" s="211"/>
      <c r="AE45" s="220"/>
      <c r="AF45" s="211"/>
      <c r="AG45" s="222"/>
      <c r="AH45" s="222"/>
      <c r="AI45" s="222"/>
      <c r="AJ45" s="222"/>
      <c r="AK45" s="222"/>
      <c r="AL45" s="223"/>
      <c r="AM45" s="224"/>
      <c r="AN45" s="225"/>
      <c r="AO45" s="225"/>
      <c r="AP45" s="225"/>
      <c r="AQ45" s="225"/>
      <c r="AR45" s="225"/>
      <c r="AS45" s="226"/>
      <c r="AT45" s="226"/>
      <c r="AU45" s="226"/>
      <c r="AV45" s="226"/>
      <c r="AW45" s="227"/>
      <c r="AX45" s="228"/>
      <c r="AY45" s="229"/>
      <c r="AZ45" s="229"/>
      <c r="BA45" s="229"/>
      <c r="BB45" s="227"/>
      <c r="BC45" s="226"/>
      <c r="BD45" s="227"/>
      <c r="BE45" s="230"/>
      <c r="BF45" s="231"/>
      <c r="BG45" s="232"/>
      <c r="BH45" s="232"/>
      <c r="BI45" s="233"/>
      <c r="BJ45" s="234"/>
      <c r="BK45" s="233"/>
      <c r="BL45" s="235"/>
      <c r="BM45" s="233"/>
      <c r="BN45" s="234"/>
      <c r="BO45" s="233"/>
      <c r="BP45" s="234"/>
      <c r="BQ45" s="233"/>
      <c r="BR45" s="234"/>
      <c r="BS45" s="233"/>
      <c r="BT45" s="234"/>
      <c r="BU45" s="233"/>
      <c r="BV45" s="234"/>
      <c r="BW45" s="233"/>
      <c r="BX45" s="234"/>
      <c r="BY45" s="233"/>
      <c r="BZ45" s="234"/>
      <c r="CA45" s="233"/>
      <c r="CB45" s="234"/>
      <c r="CC45" s="225"/>
      <c r="CD45" s="236"/>
      <c r="CE45" s="233"/>
      <c r="CF45" s="233"/>
      <c r="CG45" s="234"/>
      <c r="CH45" s="225"/>
      <c r="CI45" s="236"/>
      <c r="CJ45" s="237"/>
      <c r="CK45" s="238"/>
    </row>
    <row r="46" spans="1:89" ht="18.75" x14ac:dyDescent="0.3">
      <c r="A46" s="274"/>
      <c r="B46" s="275"/>
      <c r="C46" s="276"/>
      <c r="D46" s="277"/>
      <c r="E46" s="277"/>
      <c r="F46" s="278"/>
      <c r="G46" s="279"/>
      <c r="H46" s="280"/>
      <c r="I46" s="217"/>
      <c r="J46" s="218"/>
      <c r="K46" s="219"/>
      <c r="L46" s="219"/>
      <c r="M46" s="219"/>
      <c r="N46" s="219"/>
      <c r="O46" s="220"/>
      <c r="P46" s="211"/>
      <c r="Q46" s="220"/>
      <c r="R46" s="211"/>
      <c r="S46" s="220"/>
      <c r="T46" s="211"/>
      <c r="U46" s="220"/>
      <c r="V46" s="211"/>
      <c r="W46" s="220"/>
      <c r="X46" s="211"/>
      <c r="Y46" s="220"/>
      <c r="Z46" s="211"/>
      <c r="AA46" s="220"/>
      <c r="AB46" s="211"/>
      <c r="AC46" s="221"/>
      <c r="AD46" s="211"/>
      <c r="AE46" s="220"/>
      <c r="AF46" s="211"/>
      <c r="AG46" s="222"/>
      <c r="AH46" s="222"/>
      <c r="AI46" s="222"/>
      <c r="AJ46" s="222"/>
      <c r="AK46" s="222"/>
      <c r="AL46" s="223"/>
      <c r="AM46" s="224"/>
      <c r="AN46" s="225"/>
      <c r="AO46" s="225"/>
      <c r="AP46" s="225"/>
      <c r="AQ46" s="225"/>
      <c r="AR46" s="225"/>
      <c r="AS46" s="226"/>
      <c r="AT46" s="226"/>
      <c r="AU46" s="226"/>
      <c r="AV46" s="226"/>
      <c r="AW46" s="227"/>
      <c r="AX46" s="228"/>
      <c r="AY46" s="229"/>
      <c r="AZ46" s="229"/>
      <c r="BA46" s="229"/>
      <c r="BB46" s="227"/>
      <c r="BC46" s="226"/>
      <c r="BD46" s="227"/>
      <c r="BE46" s="230"/>
      <c r="BF46" s="231"/>
      <c r="BG46" s="232"/>
      <c r="BH46" s="232"/>
      <c r="BI46" s="233"/>
      <c r="BJ46" s="234"/>
      <c r="BK46" s="233"/>
      <c r="BL46" s="235"/>
      <c r="BM46" s="233"/>
      <c r="BN46" s="234"/>
      <c r="BO46" s="233"/>
      <c r="BP46" s="234"/>
      <c r="BQ46" s="233"/>
      <c r="BR46" s="234"/>
      <c r="BS46" s="233"/>
      <c r="BT46" s="234"/>
      <c r="BU46" s="233"/>
      <c r="BV46" s="234"/>
      <c r="BW46" s="233"/>
      <c r="BX46" s="234"/>
      <c r="BY46" s="233"/>
      <c r="BZ46" s="234"/>
      <c r="CA46" s="233"/>
      <c r="CB46" s="234"/>
      <c r="CC46" s="225"/>
      <c r="CD46" s="236"/>
      <c r="CE46" s="233"/>
      <c r="CF46" s="233"/>
      <c r="CG46" s="234"/>
      <c r="CH46" s="225"/>
      <c r="CI46" s="236"/>
      <c r="CJ46" s="237"/>
      <c r="CK46" s="238"/>
    </row>
    <row r="47" spans="1:89" ht="36.75" x14ac:dyDescent="0.3">
      <c r="A47" s="274"/>
      <c r="B47" s="282" t="s">
        <v>248</v>
      </c>
      <c r="C47" s="276"/>
      <c r="D47" s="277"/>
      <c r="E47" s="277"/>
      <c r="F47" s="283"/>
      <c r="G47" s="279"/>
      <c r="H47" s="282" t="s">
        <v>168</v>
      </c>
      <c r="I47" s="217"/>
      <c r="J47" s="218"/>
      <c r="K47" s="219"/>
      <c r="L47" s="219"/>
      <c r="M47" s="219"/>
      <c r="N47" s="219"/>
      <c r="O47" s="220"/>
      <c r="P47" s="211"/>
      <c r="Q47" s="220"/>
      <c r="R47" s="211"/>
      <c r="S47" s="220"/>
      <c r="T47" s="211"/>
      <c r="U47" s="220"/>
      <c r="V47" s="211"/>
      <c r="W47" s="220"/>
      <c r="X47" s="211"/>
      <c r="Y47" s="220"/>
      <c r="Z47" s="211"/>
      <c r="AA47" s="220"/>
      <c r="AB47" s="211"/>
      <c r="AC47" s="221"/>
      <c r="AD47" s="211"/>
      <c r="AE47" s="220"/>
      <c r="AF47" s="211"/>
      <c r="AG47" s="222"/>
      <c r="AH47" s="222"/>
      <c r="AI47" s="222"/>
      <c r="AJ47" s="222"/>
      <c r="AK47" s="222"/>
      <c r="AL47" s="223"/>
      <c r="AM47" s="224"/>
      <c r="AN47" s="225"/>
      <c r="AO47" s="225"/>
      <c r="AP47" s="225"/>
      <c r="AQ47" s="225"/>
      <c r="AR47" s="225"/>
      <c r="AS47" s="226"/>
      <c r="AT47" s="226"/>
      <c r="AU47" s="226"/>
      <c r="AV47" s="226"/>
      <c r="AW47" s="227"/>
      <c r="AX47" s="228"/>
      <c r="AY47" s="229"/>
      <c r="AZ47" s="229"/>
      <c r="BA47" s="229"/>
      <c r="BB47" s="227"/>
      <c r="BC47" s="226"/>
      <c r="BD47" s="227"/>
      <c r="BE47" s="230"/>
      <c r="BF47" s="231"/>
      <c r="BG47" s="232"/>
      <c r="BH47" s="232"/>
      <c r="BI47" s="233"/>
      <c r="BJ47" s="234"/>
      <c r="BK47" s="233"/>
      <c r="BL47" s="235"/>
      <c r="BM47" s="233"/>
      <c r="BN47" s="234"/>
      <c r="BO47" s="233"/>
      <c r="BP47" s="234"/>
      <c r="BQ47" s="233"/>
      <c r="BR47" s="234"/>
      <c r="BS47" s="233"/>
      <c r="BT47" s="234"/>
      <c r="BU47" s="233"/>
      <c r="BV47" s="234"/>
      <c r="BW47" s="233"/>
      <c r="BX47" s="234"/>
      <c r="BY47" s="233"/>
      <c r="BZ47" s="234"/>
      <c r="CA47" s="233"/>
      <c r="CB47" s="234"/>
      <c r="CC47" s="225"/>
      <c r="CD47" s="236"/>
      <c r="CE47" s="233"/>
      <c r="CF47" s="233"/>
      <c r="CG47" s="234"/>
      <c r="CH47" s="225"/>
      <c r="CI47" s="236"/>
      <c r="CJ47" s="237"/>
      <c r="CK47" s="238"/>
    </row>
    <row r="48" spans="1:89" ht="18.75" x14ac:dyDescent="0.3">
      <c r="A48" s="274"/>
      <c r="B48" s="275"/>
      <c r="C48" s="276"/>
      <c r="D48" s="277"/>
      <c r="E48" s="277"/>
      <c r="F48" s="278"/>
      <c r="G48" s="279"/>
      <c r="H48" s="280"/>
      <c r="I48" s="217"/>
      <c r="J48" s="218"/>
      <c r="K48" s="219"/>
      <c r="L48" s="219"/>
      <c r="M48" s="219"/>
      <c r="N48" s="219"/>
      <c r="O48" s="220"/>
      <c r="P48" s="211"/>
      <c r="Q48" s="220"/>
      <c r="R48" s="211"/>
      <c r="S48" s="220"/>
      <c r="T48" s="211"/>
      <c r="U48" s="220"/>
      <c r="V48" s="211"/>
      <c r="W48" s="220"/>
      <c r="X48" s="211"/>
      <c r="Y48" s="220"/>
      <c r="Z48" s="211"/>
      <c r="AA48" s="220"/>
      <c r="AB48" s="211"/>
      <c r="AC48" s="221"/>
      <c r="AD48" s="211"/>
      <c r="AE48" s="220"/>
      <c r="AF48" s="211"/>
      <c r="AG48" s="222"/>
      <c r="AH48" s="222"/>
      <c r="AI48" s="222"/>
      <c r="AJ48" s="222"/>
      <c r="AK48" s="222"/>
      <c r="AL48" s="223"/>
      <c r="AM48" s="224"/>
      <c r="AN48" s="225"/>
      <c r="AO48" s="225"/>
      <c r="AP48" s="225"/>
      <c r="AQ48" s="225"/>
      <c r="AR48" s="225"/>
      <c r="AS48" s="226"/>
      <c r="AT48" s="226"/>
      <c r="AU48" s="226"/>
      <c r="AV48" s="226"/>
      <c r="AW48" s="227"/>
      <c r="AX48" s="228"/>
      <c r="AY48" s="229"/>
      <c r="AZ48" s="229"/>
      <c r="BA48" s="229"/>
      <c r="BB48" s="227"/>
      <c r="BC48" s="226"/>
      <c r="BD48" s="227"/>
      <c r="BE48" s="230"/>
      <c r="BF48" s="231"/>
      <c r="BG48" s="232"/>
      <c r="BH48" s="232"/>
      <c r="BI48" s="233"/>
      <c r="BJ48" s="234"/>
      <c r="BK48" s="233"/>
      <c r="BL48" s="235"/>
      <c r="BM48" s="233"/>
      <c r="BN48" s="234"/>
      <c r="BO48" s="233"/>
      <c r="BP48" s="234"/>
      <c r="BQ48" s="233"/>
      <c r="BR48" s="234"/>
      <c r="BS48" s="233"/>
      <c r="BT48" s="234"/>
      <c r="BU48" s="233"/>
      <c r="BV48" s="234"/>
      <c r="BW48" s="233"/>
      <c r="BX48" s="234"/>
      <c r="BY48" s="233"/>
      <c r="BZ48" s="234"/>
      <c r="CA48" s="233"/>
      <c r="CB48" s="234"/>
      <c r="CC48" s="225"/>
      <c r="CD48" s="236"/>
      <c r="CE48" s="233"/>
      <c r="CF48" s="233"/>
      <c r="CG48" s="234"/>
      <c r="CH48" s="225"/>
      <c r="CI48" s="236"/>
      <c r="CJ48" s="237"/>
      <c r="CK48" s="238"/>
    </row>
    <row r="49" spans="1:89" ht="18.75" x14ac:dyDescent="0.3">
      <c r="A49" s="274"/>
      <c r="B49" s="281"/>
      <c r="C49" s="281"/>
      <c r="D49" s="281"/>
      <c r="E49" s="281"/>
      <c r="F49" s="281"/>
      <c r="G49" s="281"/>
      <c r="H49" s="281"/>
      <c r="I49" s="217"/>
      <c r="J49" s="218"/>
      <c r="K49" s="219"/>
      <c r="L49" s="219"/>
      <c r="M49" s="219"/>
      <c r="N49" s="219"/>
      <c r="O49" s="220"/>
      <c r="P49" s="211"/>
      <c r="Q49" s="220"/>
      <c r="R49" s="211"/>
      <c r="S49" s="220"/>
      <c r="T49" s="211"/>
      <c r="U49" s="220"/>
      <c r="V49" s="211"/>
      <c r="W49" s="220"/>
      <c r="X49" s="211"/>
      <c r="Y49" s="220"/>
      <c r="Z49" s="211"/>
      <c r="AA49" s="220"/>
      <c r="AB49" s="211"/>
      <c r="AC49" s="221"/>
      <c r="AD49" s="211"/>
      <c r="AE49" s="220"/>
      <c r="AF49" s="211"/>
      <c r="AG49" s="222"/>
      <c r="AH49" s="222"/>
      <c r="AI49" s="222"/>
      <c r="AJ49" s="222"/>
      <c r="AK49" s="222"/>
      <c r="AL49" s="223"/>
      <c r="AM49" s="224"/>
      <c r="AN49" s="225"/>
      <c r="AO49" s="225"/>
      <c r="AP49" s="225"/>
      <c r="AQ49" s="225"/>
      <c r="AR49" s="225"/>
      <c r="AS49" s="226"/>
      <c r="AT49" s="226"/>
      <c r="AU49" s="226"/>
      <c r="AV49" s="226"/>
      <c r="AW49" s="227"/>
      <c r="AX49" s="228"/>
      <c r="AY49" s="229"/>
      <c r="AZ49" s="229"/>
      <c r="BA49" s="229"/>
      <c r="BB49" s="227"/>
      <c r="BC49" s="226"/>
      <c r="BD49" s="227"/>
      <c r="BE49" s="230"/>
      <c r="BF49" s="231"/>
      <c r="BG49" s="232"/>
      <c r="BH49" s="232"/>
      <c r="BI49" s="233"/>
      <c r="BJ49" s="234"/>
      <c r="BK49" s="233"/>
      <c r="BL49" s="235"/>
      <c r="BM49" s="233"/>
      <c r="BN49" s="234"/>
      <c r="BO49" s="233"/>
      <c r="BP49" s="234"/>
      <c r="BQ49" s="233"/>
      <c r="BR49" s="234"/>
      <c r="BS49" s="233"/>
      <c r="BT49" s="234"/>
      <c r="BU49" s="233"/>
      <c r="BV49" s="234"/>
      <c r="BW49" s="233"/>
      <c r="BX49" s="234"/>
      <c r="BY49" s="233"/>
      <c r="BZ49" s="234"/>
      <c r="CA49" s="233"/>
      <c r="CB49" s="234"/>
      <c r="CC49" s="225"/>
      <c r="CD49" s="236"/>
      <c r="CE49" s="233"/>
      <c r="CF49" s="233"/>
      <c r="CG49" s="234"/>
      <c r="CH49" s="225"/>
      <c r="CI49" s="236"/>
      <c r="CJ49" s="237"/>
      <c r="CK49" s="238"/>
    </row>
    <row r="50" spans="1:89" ht="36.75" x14ac:dyDescent="0.3">
      <c r="A50" s="274"/>
      <c r="B50" s="282" t="s">
        <v>196</v>
      </c>
      <c r="C50" s="276"/>
      <c r="D50" s="277"/>
      <c r="E50" s="277"/>
      <c r="F50" s="283"/>
      <c r="G50" s="279"/>
      <c r="H50" s="282" t="s">
        <v>169</v>
      </c>
      <c r="I50" s="217"/>
      <c r="J50" s="218"/>
      <c r="K50" s="219"/>
      <c r="L50" s="219"/>
      <c r="M50" s="219"/>
      <c r="N50" s="219"/>
      <c r="O50" s="220"/>
      <c r="P50" s="211"/>
      <c r="Q50" s="220"/>
      <c r="R50" s="211"/>
      <c r="S50" s="220"/>
      <c r="T50" s="211"/>
      <c r="U50" s="220"/>
      <c r="V50" s="211"/>
      <c r="W50" s="220"/>
      <c r="X50" s="211"/>
      <c r="Y50" s="220"/>
      <c r="Z50" s="211"/>
      <c r="AA50" s="220"/>
      <c r="AB50" s="211"/>
      <c r="AC50" s="221"/>
      <c r="AD50" s="211"/>
      <c r="AE50" s="220"/>
      <c r="AF50" s="211"/>
      <c r="AG50" s="222"/>
      <c r="AH50" s="222"/>
      <c r="AI50" s="222"/>
      <c r="AJ50" s="222"/>
      <c r="AK50" s="222"/>
      <c r="AL50" s="223"/>
      <c r="AM50" s="224"/>
      <c r="AN50" s="225"/>
      <c r="AO50" s="225"/>
      <c r="AP50" s="225"/>
      <c r="AQ50" s="225"/>
      <c r="AR50" s="225"/>
      <c r="AS50" s="226"/>
      <c r="AT50" s="226"/>
      <c r="AU50" s="226"/>
      <c r="AV50" s="226"/>
      <c r="AW50" s="227"/>
      <c r="AX50" s="228"/>
      <c r="AY50" s="229"/>
      <c r="AZ50" s="229"/>
      <c r="BA50" s="229"/>
      <c r="BB50" s="227"/>
      <c r="BC50" s="226"/>
      <c r="BD50" s="227"/>
      <c r="BE50" s="230"/>
      <c r="BF50" s="231"/>
      <c r="BG50" s="232"/>
      <c r="BH50" s="232"/>
      <c r="BI50" s="233"/>
      <c r="BJ50" s="234"/>
      <c r="BK50" s="233"/>
      <c r="BL50" s="235"/>
      <c r="BM50" s="233"/>
      <c r="BN50" s="234"/>
      <c r="BO50" s="233"/>
      <c r="BP50" s="234"/>
      <c r="BQ50" s="233"/>
      <c r="BR50" s="234"/>
      <c r="BS50" s="233"/>
      <c r="BT50" s="234"/>
      <c r="BU50" s="233"/>
      <c r="BV50" s="234"/>
      <c r="BW50" s="233"/>
      <c r="BX50" s="234"/>
      <c r="BY50" s="233"/>
      <c r="BZ50" s="234"/>
      <c r="CA50" s="233"/>
      <c r="CB50" s="234"/>
      <c r="CC50" s="225"/>
      <c r="CD50" s="236"/>
      <c r="CE50" s="233"/>
      <c r="CF50" s="233"/>
      <c r="CG50" s="234"/>
      <c r="CH50" s="225"/>
      <c r="CI50" s="236"/>
      <c r="CJ50" s="237"/>
      <c r="CK50" s="238"/>
    </row>
    <row r="51" spans="1:89" ht="18.75" x14ac:dyDescent="0.3">
      <c r="A51" s="274"/>
      <c r="B51" s="282"/>
      <c r="C51" s="276"/>
      <c r="D51" s="277"/>
      <c r="E51" s="277"/>
      <c r="F51" s="284"/>
      <c r="G51" s="279"/>
      <c r="H51" s="282"/>
      <c r="I51" s="217"/>
      <c r="J51" s="218"/>
      <c r="K51" s="219"/>
      <c r="L51" s="219"/>
      <c r="M51" s="219"/>
      <c r="N51" s="219"/>
      <c r="O51" s="220"/>
      <c r="P51" s="211"/>
      <c r="Q51" s="220"/>
      <c r="R51" s="211"/>
      <c r="S51" s="220"/>
      <c r="T51" s="211"/>
      <c r="U51" s="220"/>
      <c r="V51" s="211"/>
      <c r="W51" s="220"/>
      <c r="X51" s="211"/>
      <c r="Y51" s="220"/>
      <c r="Z51" s="211"/>
      <c r="AA51" s="220"/>
      <c r="AB51" s="211"/>
      <c r="AC51" s="221"/>
      <c r="AD51" s="211"/>
      <c r="AE51" s="220"/>
      <c r="AF51" s="211"/>
      <c r="AG51" s="222"/>
      <c r="AH51" s="222"/>
      <c r="AI51" s="222"/>
      <c r="AJ51" s="222"/>
      <c r="AK51" s="222"/>
      <c r="AL51" s="223"/>
      <c r="AM51" s="224"/>
      <c r="AN51" s="225"/>
      <c r="AO51" s="225"/>
      <c r="AP51" s="225"/>
      <c r="AQ51" s="225"/>
      <c r="AR51" s="225"/>
      <c r="AS51" s="226"/>
      <c r="AT51" s="226"/>
      <c r="AU51" s="226"/>
      <c r="AV51" s="226"/>
      <c r="AW51" s="227"/>
      <c r="AX51" s="228"/>
      <c r="AY51" s="229"/>
      <c r="AZ51" s="229"/>
      <c r="BA51" s="229"/>
      <c r="BB51" s="227"/>
      <c r="BC51" s="226"/>
      <c r="BD51" s="227"/>
      <c r="BE51" s="230"/>
      <c r="BF51" s="231"/>
      <c r="BG51" s="232"/>
      <c r="BH51" s="232"/>
      <c r="BI51" s="233"/>
      <c r="BJ51" s="234"/>
      <c r="BK51" s="233"/>
      <c r="BL51" s="235"/>
      <c r="BM51" s="233"/>
      <c r="BN51" s="234"/>
      <c r="BO51" s="233"/>
      <c r="BP51" s="234"/>
      <c r="BQ51" s="233"/>
      <c r="BR51" s="234"/>
      <c r="BS51" s="233"/>
      <c r="BT51" s="234"/>
      <c r="BU51" s="233"/>
      <c r="BV51" s="234"/>
      <c r="BW51" s="233"/>
      <c r="BX51" s="234"/>
      <c r="BY51" s="233"/>
      <c r="BZ51" s="234"/>
      <c r="CA51" s="233"/>
      <c r="CB51" s="234"/>
      <c r="CC51" s="225"/>
      <c r="CD51" s="236"/>
      <c r="CE51" s="233"/>
      <c r="CF51" s="233"/>
      <c r="CG51" s="234"/>
      <c r="CH51" s="225"/>
      <c r="CI51" s="236"/>
      <c r="CJ51" s="237"/>
      <c r="CK51" s="238"/>
    </row>
    <row r="52" spans="1:89" ht="18.75" x14ac:dyDescent="0.3">
      <c r="A52" s="274"/>
      <c r="B52" s="275"/>
      <c r="C52" s="276"/>
      <c r="D52" s="277"/>
      <c r="E52" s="277"/>
      <c r="F52" s="278"/>
      <c r="G52" s="279"/>
      <c r="H52" s="280"/>
      <c r="I52" s="217"/>
      <c r="J52" s="218"/>
      <c r="K52" s="219"/>
      <c r="L52" s="219"/>
      <c r="M52" s="219"/>
      <c r="N52" s="219"/>
      <c r="O52" s="220"/>
      <c r="P52" s="211"/>
      <c r="Q52" s="220"/>
      <c r="R52" s="211"/>
      <c r="S52" s="220"/>
      <c r="T52" s="211"/>
      <c r="U52" s="220"/>
      <c r="V52" s="211"/>
      <c r="W52" s="220"/>
      <c r="X52" s="211"/>
      <c r="Y52" s="220"/>
      <c r="Z52" s="211"/>
      <c r="AA52" s="220"/>
      <c r="AB52" s="211"/>
      <c r="AC52" s="221"/>
      <c r="AD52" s="211"/>
      <c r="AE52" s="220"/>
      <c r="AF52" s="211"/>
      <c r="AG52" s="222"/>
      <c r="AH52" s="222"/>
      <c r="AI52" s="222"/>
      <c r="AJ52" s="222"/>
      <c r="AK52" s="222"/>
      <c r="AL52" s="223"/>
      <c r="AM52" s="224"/>
      <c r="AN52" s="225"/>
      <c r="AO52" s="225"/>
      <c r="AP52" s="225"/>
      <c r="AQ52" s="225"/>
      <c r="AR52" s="225"/>
      <c r="AS52" s="226"/>
      <c r="AT52" s="226"/>
      <c r="AU52" s="226"/>
      <c r="AV52" s="226"/>
      <c r="AW52" s="227"/>
      <c r="AX52" s="228"/>
      <c r="AY52" s="229"/>
      <c r="AZ52" s="229"/>
      <c r="BA52" s="229"/>
      <c r="BB52" s="227"/>
      <c r="BC52" s="226"/>
      <c r="BD52" s="227"/>
      <c r="BE52" s="230"/>
      <c r="BF52" s="231"/>
      <c r="BG52" s="232"/>
      <c r="BH52" s="232"/>
      <c r="BI52" s="233"/>
      <c r="BJ52" s="234"/>
      <c r="BK52" s="233"/>
      <c r="BL52" s="235"/>
      <c r="BM52" s="233"/>
      <c r="BN52" s="234"/>
      <c r="BO52" s="233"/>
      <c r="BP52" s="234"/>
      <c r="BQ52" s="233"/>
      <c r="BR52" s="234"/>
      <c r="BS52" s="233"/>
      <c r="BT52" s="234"/>
      <c r="BU52" s="233"/>
      <c r="BV52" s="234"/>
      <c r="BW52" s="233"/>
      <c r="BX52" s="234"/>
      <c r="BY52" s="233"/>
      <c r="BZ52" s="234"/>
      <c r="CA52" s="233"/>
      <c r="CB52" s="234"/>
      <c r="CC52" s="225"/>
      <c r="CD52" s="236"/>
      <c r="CE52" s="233"/>
      <c r="CF52" s="233"/>
      <c r="CG52" s="234"/>
      <c r="CH52" s="225"/>
      <c r="CI52" s="236"/>
      <c r="CJ52" s="237"/>
      <c r="CK52" s="238"/>
    </row>
    <row r="53" spans="1:89" ht="36.75" x14ac:dyDescent="0.3">
      <c r="A53" s="274"/>
      <c r="B53" s="282" t="s">
        <v>247</v>
      </c>
      <c r="C53" s="276"/>
      <c r="D53" s="277"/>
      <c r="E53" s="277"/>
      <c r="F53" s="283"/>
      <c r="G53" s="279"/>
      <c r="H53" s="282" t="s">
        <v>216</v>
      </c>
      <c r="I53" s="217"/>
      <c r="J53" s="218"/>
      <c r="K53" s="219"/>
      <c r="L53" s="219"/>
      <c r="M53" s="219"/>
      <c r="N53" s="219"/>
      <c r="O53" s="220"/>
      <c r="P53" s="211"/>
      <c r="Q53" s="220"/>
      <c r="R53" s="211"/>
      <c r="S53" s="220"/>
      <c r="T53" s="211"/>
      <c r="U53" s="220"/>
      <c r="V53" s="211"/>
      <c r="W53" s="220"/>
      <c r="X53" s="211"/>
      <c r="Y53" s="220"/>
      <c r="Z53" s="211"/>
      <c r="AA53" s="220"/>
      <c r="AB53" s="211"/>
      <c r="AC53" s="221"/>
      <c r="AD53" s="211"/>
      <c r="AE53" s="220"/>
      <c r="AF53" s="211"/>
      <c r="AG53" s="222"/>
      <c r="AH53" s="222"/>
      <c r="AI53" s="222"/>
      <c r="AJ53" s="222"/>
      <c r="AK53" s="222"/>
      <c r="AL53" s="223"/>
      <c r="AM53" s="224"/>
      <c r="AN53" s="225"/>
      <c r="AO53" s="225"/>
      <c r="AP53" s="225"/>
      <c r="AQ53" s="225"/>
      <c r="AR53" s="225"/>
      <c r="AS53" s="226"/>
      <c r="AT53" s="226"/>
      <c r="AU53" s="226"/>
      <c r="AV53" s="226"/>
      <c r="AW53" s="227"/>
      <c r="AX53" s="228"/>
      <c r="AY53" s="229"/>
      <c r="AZ53" s="229"/>
      <c r="BA53" s="229"/>
      <c r="BB53" s="227"/>
      <c r="BC53" s="226"/>
      <c r="BD53" s="227"/>
      <c r="BE53" s="230"/>
      <c r="BF53" s="231"/>
      <c r="BG53" s="232"/>
      <c r="BH53" s="232"/>
      <c r="BI53" s="233"/>
      <c r="BJ53" s="234"/>
      <c r="BK53" s="233"/>
      <c r="BL53" s="235"/>
      <c r="BM53" s="233"/>
      <c r="BN53" s="234"/>
      <c r="BO53" s="233"/>
      <c r="BP53" s="234"/>
      <c r="BQ53" s="233"/>
      <c r="BR53" s="234"/>
      <c r="BS53" s="233"/>
      <c r="BT53" s="234"/>
      <c r="BU53" s="233"/>
      <c r="BV53" s="234"/>
      <c r="BW53" s="233"/>
      <c r="BX53" s="234"/>
      <c r="BY53" s="233"/>
      <c r="BZ53" s="234"/>
      <c r="CA53" s="233"/>
      <c r="CB53" s="234"/>
      <c r="CC53" s="225"/>
      <c r="CD53" s="236"/>
      <c r="CE53" s="233"/>
      <c r="CF53" s="233"/>
      <c r="CG53" s="234"/>
      <c r="CH53" s="225"/>
      <c r="CI53" s="236"/>
      <c r="CJ53" s="237"/>
      <c r="CK53" s="238"/>
    </row>
    <row r="54" spans="1:89" ht="18.75" x14ac:dyDescent="0.3">
      <c r="A54" s="274"/>
      <c r="B54" s="282"/>
      <c r="C54" s="276"/>
      <c r="D54" s="277"/>
      <c r="E54" s="277"/>
      <c r="F54" s="284"/>
      <c r="G54" s="279"/>
      <c r="H54" s="282"/>
      <c r="I54" s="217"/>
      <c r="J54" s="218"/>
      <c r="K54" s="219"/>
      <c r="L54" s="219"/>
      <c r="M54" s="219"/>
      <c r="N54" s="219"/>
      <c r="O54" s="220"/>
      <c r="P54" s="211"/>
      <c r="Q54" s="220"/>
      <c r="R54" s="211"/>
      <c r="S54" s="220"/>
      <c r="T54" s="211"/>
      <c r="U54" s="220"/>
      <c r="V54" s="211"/>
      <c r="W54" s="220"/>
      <c r="X54" s="211"/>
      <c r="Y54" s="220"/>
      <c r="Z54" s="211"/>
      <c r="AA54" s="220"/>
      <c r="AB54" s="211"/>
      <c r="AC54" s="221"/>
      <c r="AD54" s="211"/>
      <c r="AE54" s="220"/>
      <c r="AF54" s="211"/>
      <c r="AG54" s="222"/>
      <c r="AH54" s="222"/>
      <c r="AI54" s="222"/>
      <c r="AJ54" s="222"/>
      <c r="AK54" s="222"/>
      <c r="AL54" s="223"/>
      <c r="AM54" s="224"/>
      <c r="AN54" s="225"/>
      <c r="AO54" s="225"/>
      <c r="AP54" s="225"/>
      <c r="AQ54" s="225"/>
      <c r="AR54" s="225"/>
      <c r="AS54" s="226"/>
      <c r="AT54" s="226"/>
      <c r="AU54" s="226"/>
      <c r="AV54" s="226"/>
      <c r="AW54" s="227"/>
      <c r="AX54" s="228"/>
      <c r="AY54" s="229"/>
      <c r="AZ54" s="229"/>
      <c r="BA54" s="229"/>
      <c r="BB54" s="227"/>
      <c r="BC54" s="226"/>
      <c r="BD54" s="227"/>
      <c r="BE54" s="230"/>
      <c r="BF54" s="231"/>
      <c r="BG54" s="232"/>
      <c r="BH54" s="232"/>
      <c r="BI54" s="233"/>
      <c r="BJ54" s="234"/>
      <c r="BK54" s="233"/>
      <c r="BL54" s="235"/>
      <c r="BM54" s="233"/>
      <c r="BN54" s="234"/>
      <c r="BO54" s="233"/>
      <c r="BP54" s="234"/>
      <c r="BQ54" s="233"/>
      <c r="BR54" s="234"/>
      <c r="BS54" s="233"/>
      <c r="BT54" s="234"/>
      <c r="BU54" s="233"/>
      <c r="BV54" s="234"/>
      <c r="BW54" s="233"/>
      <c r="BX54" s="234"/>
      <c r="BY54" s="233"/>
      <c r="BZ54" s="234"/>
      <c r="CA54" s="233"/>
      <c r="CB54" s="234"/>
      <c r="CC54" s="225"/>
      <c r="CD54" s="236"/>
      <c r="CE54" s="233"/>
      <c r="CF54" s="233"/>
      <c r="CG54" s="234"/>
      <c r="CH54" s="225"/>
      <c r="CI54" s="236"/>
      <c r="CJ54" s="237"/>
      <c r="CK54" s="238"/>
    </row>
    <row r="55" spans="1:89" ht="18.75" x14ac:dyDescent="0.3">
      <c r="A55" s="274"/>
      <c r="B55" s="282"/>
      <c r="C55" s="276"/>
      <c r="D55" s="277"/>
      <c r="E55" s="277"/>
      <c r="F55" s="284"/>
      <c r="G55" s="279"/>
      <c r="H55" s="282"/>
      <c r="I55" s="217"/>
      <c r="J55" s="218"/>
      <c r="K55" s="219"/>
      <c r="L55" s="219"/>
      <c r="M55" s="219"/>
      <c r="N55" s="219"/>
      <c r="O55" s="220"/>
      <c r="P55" s="211"/>
      <c r="Q55" s="220"/>
      <c r="R55" s="211"/>
      <c r="S55" s="220"/>
      <c r="T55" s="211"/>
      <c r="U55" s="220"/>
      <c r="V55" s="211"/>
      <c r="W55" s="220"/>
      <c r="X55" s="211"/>
      <c r="Y55" s="220"/>
      <c r="Z55" s="211"/>
      <c r="AA55" s="220"/>
      <c r="AB55" s="211"/>
      <c r="AC55" s="221"/>
      <c r="AD55" s="211"/>
      <c r="AE55" s="220"/>
      <c r="AF55" s="211"/>
      <c r="AG55" s="222"/>
      <c r="AH55" s="222"/>
      <c r="AI55" s="222"/>
      <c r="AJ55" s="222"/>
      <c r="AK55" s="222"/>
      <c r="AL55" s="223"/>
      <c r="AM55" s="224"/>
      <c r="AN55" s="225"/>
      <c r="AO55" s="225"/>
      <c r="AP55" s="225"/>
      <c r="AQ55" s="225"/>
      <c r="AR55" s="225"/>
      <c r="AS55" s="226"/>
      <c r="AT55" s="226"/>
      <c r="AU55" s="226"/>
      <c r="AV55" s="226"/>
      <c r="AW55" s="227"/>
      <c r="AX55" s="228"/>
      <c r="AY55" s="229"/>
      <c r="AZ55" s="229"/>
      <c r="BA55" s="229"/>
      <c r="BB55" s="227"/>
      <c r="BC55" s="226"/>
      <c r="BD55" s="227"/>
      <c r="BE55" s="230"/>
      <c r="BF55" s="231"/>
      <c r="BG55" s="232"/>
      <c r="BH55" s="232"/>
      <c r="BI55" s="233"/>
      <c r="BJ55" s="234"/>
      <c r="BK55" s="233"/>
      <c r="BL55" s="235"/>
      <c r="BM55" s="233"/>
      <c r="BN55" s="234"/>
      <c r="BO55" s="233"/>
      <c r="BP55" s="234"/>
      <c r="BQ55" s="233"/>
      <c r="BR55" s="234"/>
      <c r="BS55" s="233"/>
      <c r="BT55" s="234"/>
      <c r="BU55" s="233"/>
      <c r="BV55" s="234"/>
      <c r="BW55" s="233"/>
      <c r="BX55" s="234"/>
      <c r="BY55" s="233"/>
      <c r="BZ55" s="234"/>
      <c r="CA55" s="233"/>
      <c r="CB55" s="234"/>
      <c r="CC55" s="225"/>
      <c r="CD55" s="236"/>
      <c r="CE55" s="233"/>
      <c r="CF55" s="233"/>
      <c r="CG55" s="234"/>
      <c r="CH55" s="225"/>
      <c r="CI55" s="236"/>
      <c r="CJ55" s="237"/>
      <c r="CK55" s="238"/>
    </row>
    <row r="56" spans="1:89" ht="54.75" x14ac:dyDescent="0.3">
      <c r="A56" s="320"/>
      <c r="B56" s="321" t="s">
        <v>215</v>
      </c>
      <c r="C56" s="322"/>
      <c r="D56" s="323"/>
      <c r="E56" s="323"/>
      <c r="F56" s="324"/>
      <c r="G56" s="325"/>
      <c r="H56" s="321" t="s">
        <v>216</v>
      </c>
      <c r="I56" s="217"/>
      <c r="J56" s="218"/>
      <c r="K56" s="219"/>
      <c r="L56" s="219"/>
      <c r="M56" s="219"/>
      <c r="N56" s="219"/>
      <c r="O56" s="220"/>
      <c r="P56" s="211"/>
      <c r="Q56" s="220"/>
      <c r="R56" s="211"/>
      <c r="S56" s="220"/>
      <c r="T56" s="211"/>
      <c r="U56" s="220"/>
      <c r="V56" s="211"/>
      <c r="W56" s="220"/>
      <c r="X56" s="211"/>
      <c r="Y56" s="220"/>
      <c r="Z56" s="211"/>
      <c r="AA56" s="220"/>
      <c r="AB56" s="211"/>
      <c r="AC56" s="221"/>
      <c r="AD56" s="211"/>
      <c r="AE56" s="220"/>
      <c r="AF56" s="211"/>
      <c r="AG56" s="222"/>
      <c r="AH56" s="222"/>
      <c r="AI56" s="222"/>
      <c r="AJ56" s="222"/>
      <c r="AK56" s="222"/>
      <c r="AL56" s="223"/>
      <c r="AM56" s="224"/>
      <c r="AN56" s="225"/>
      <c r="AO56" s="225"/>
      <c r="AP56" s="225"/>
      <c r="AQ56" s="225"/>
      <c r="AR56" s="225"/>
      <c r="AS56" s="226"/>
      <c r="AT56" s="226"/>
      <c r="AU56" s="226"/>
      <c r="AV56" s="226"/>
      <c r="AW56" s="227"/>
      <c r="AX56" s="228"/>
      <c r="AY56" s="229"/>
      <c r="AZ56" s="229"/>
      <c r="BA56" s="229"/>
      <c r="BB56" s="227"/>
      <c r="BC56" s="226"/>
      <c r="BD56" s="227"/>
      <c r="BE56" s="230"/>
      <c r="BF56" s="231"/>
      <c r="BG56" s="232"/>
      <c r="BH56" s="232"/>
      <c r="BI56" s="233"/>
      <c r="BJ56" s="234"/>
      <c r="BK56" s="233"/>
      <c r="BL56" s="235"/>
      <c r="BM56" s="233"/>
      <c r="BN56" s="234"/>
      <c r="BO56" s="233"/>
      <c r="BP56" s="234"/>
      <c r="BQ56" s="233"/>
      <c r="BR56" s="234"/>
      <c r="BS56" s="233"/>
      <c r="BT56" s="234"/>
      <c r="BU56" s="233"/>
      <c r="BV56" s="234"/>
      <c r="BW56" s="233"/>
      <c r="BX56" s="234"/>
      <c r="BY56" s="233"/>
      <c r="BZ56" s="234"/>
      <c r="CA56" s="233"/>
      <c r="CB56" s="234"/>
      <c r="CC56" s="225"/>
      <c r="CD56" s="236"/>
      <c r="CE56" s="233"/>
      <c r="CF56" s="233"/>
      <c r="CG56" s="234"/>
      <c r="CH56" s="225"/>
      <c r="CI56" s="236"/>
      <c r="CJ56" s="237"/>
      <c r="CK56" s="238"/>
    </row>
    <row r="57" spans="1:89" ht="16.5" x14ac:dyDescent="0.3">
      <c r="A57" s="211"/>
      <c r="B57" s="212"/>
      <c r="C57" s="213"/>
      <c r="D57" s="214"/>
      <c r="E57" s="214"/>
      <c r="F57" s="215"/>
      <c r="G57" s="216"/>
      <c r="H57" s="217"/>
      <c r="I57" s="217"/>
      <c r="J57" s="218"/>
      <c r="K57" s="219"/>
      <c r="L57" s="219"/>
      <c r="M57" s="219"/>
      <c r="N57" s="219"/>
      <c r="O57" s="220"/>
      <c r="P57" s="211"/>
      <c r="Q57" s="220"/>
      <c r="R57" s="211"/>
      <c r="S57" s="220"/>
      <c r="T57" s="211"/>
      <c r="U57" s="220"/>
      <c r="V57" s="211"/>
      <c r="W57" s="220"/>
      <c r="X57" s="211"/>
      <c r="Y57" s="220"/>
      <c r="Z57" s="211"/>
      <c r="AA57" s="220"/>
      <c r="AB57" s="211"/>
      <c r="AC57" s="221"/>
      <c r="AD57" s="211"/>
      <c r="AE57" s="220"/>
      <c r="AF57" s="211"/>
      <c r="AG57" s="222"/>
      <c r="AH57" s="222"/>
      <c r="AI57" s="222"/>
      <c r="AJ57" s="222"/>
      <c r="AK57" s="222"/>
      <c r="AL57" s="223"/>
      <c r="AM57" s="224"/>
      <c r="AN57" s="225"/>
      <c r="AO57" s="225"/>
      <c r="AP57" s="225"/>
      <c r="AQ57" s="225"/>
      <c r="AR57" s="225"/>
      <c r="AS57" s="226"/>
      <c r="AT57" s="226"/>
      <c r="AU57" s="226"/>
      <c r="AV57" s="226"/>
      <c r="AW57" s="227"/>
      <c r="AX57" s="228"/>
      <c r="AY57" s="229"/>
      <c r="AZ57" s="229"/>
      <c r="BA57" s="229"/>
      <c r="BB57" s="227"/>
      <c r="BC57" s="226"/>
      <c r="BD57" s="227"/>
      <c r="BE57" s="230"/>
      <c r="BF57" s="231"/>
      <c r="BG57" s="232"/>
      <c r="BH57" s="232"/>
      <c r="BI57" s="233"/>
      <c r="BJ57" s="234"/>
      <c r="BK57" s="233"/>
      <c r="BL57" s="235"/>
      <c r="BM57" s="233"/>
      <c r="BN57" s="234"/>
      <c r="BO57" s="233"/>
      <c r="BP57" s="234"/>
      <c r="BQ57" s="233"/>
      <c r="BR57" s="234"/>
      <c r="BS57" s="233"/>
      <c r="BT57" s="234"/>
      <c r="BU57" s="233"/>
      <c r="BV57" s="234"/>
      <c r="BW57" s="233"/>
      <c r="BX57" s="234"/>
      <c r="BY57" s="233"/>
      <c r="BZ57" s="234"/>
      <c r="CA57" s="233"/>
      <c r="CB57" s="234"/>
      <c r="CC57" s="225"/>
      <c r="CD57" s="236"/>
      <c r="CE57" s="233"/>
      <c r="CF57" s="233"/>
      <c r="CG57" s="234"/>
      <c r="CH57" s="225"/>
      <c r="CI57" s="236"/>
      <c r="CJ57" s="237"/>
      <c r="CK57" s="238"/>
    </row>
    <row r="58" spans="1:89" ht="16.5" x14ac:dyDescent="0.3">
      <c r="A58" s="211"/>
      <c r="B58" s="212"/>
      <c r="C58" s="213"/>
      <c r="D58" s="214"/>
      <c r="E58" s="214"/>
      <c r="F58" s="215"/>
      <c r="G58" s="216"/>
      <c r="H58" s="216"/>
      <c r="I58" s="217"/>
      <c r="J58" s="218"/>
      <c r="K58" s="219"/>
      <c r="L58" s="219"/>
      <c r="M58" s="219"/>
      <c r="N58" s="219"/>
      <c r="O58" s="220"/>
      <c r="P58" s="211"/>
      <c r="Q58" s="220"/>
      <c r="R58" s="211"/>
      <c r="S58" s="220"/>
      <c r="T58" s="211"/>
      <c r="U58" s="220"/>
      <c r="V58" s="211"/>
      <c r="W58" s="220"/>
      <c r="X58" s="211"/>
      <c r="Y58" s="220"/>
      <c r="Z58" s="211"/>
      <c r="AA58" s="220"/>
      <c r="AB58" s="211"/>
      <c r="AC58" s="221"/>
      <c r="AD58" s="211"/>
      <c r="AE58" s="220"/>
      <c r="AF58" s="211"/>
      <c r="AG58" s="222"/>
      <c r="AH58" s="222"/>
      <c r="AI58" s="222"/>
      <c r="AJ58" s="222"/>
      <c r="AK58" s="222"/>
      <c r="AL58" s="223"/>
      <c r="AM58" s="224"/>
      <c r="AN58" s="225"/>
      <c r="AO58" s="225"/>
      <c r="AP58" s="225"/>
      <c r="AQ58" s="225"/>
      <c r="AR58" s="225"/>
      <c r="AS58" s="226"/>
      <c r="AT58" s="226"/>
      <c r="AU58" s="226"/>
      <c r="AV58" s="226"/>
      <c r="AW58" s="227"/>
      <c r="AX58" s="228"/>
      <c r="AY58" s="229"/>
      <c r="AZ58" s="229"/>
      <c r="BA58" s="229"/>
      <c r="BB58" s="227"/>
      <c r="BC58" s="226"/>
      <c r="BD58" s="227"/>
      <c r="BE58" s="230"/>
      <c r="BF58" s="231"/>
      <c r="BG58" s="232"/>
      <c r="BH58" s="232"/>
      <c r="BI58" s="233"/>
      <c r="BJ58" s="234"/>
      <c r="BK58" s="233"/>
      <c r="BL58" s="235"/>
      <c r="BM58" s="233"/>
      <c r="BN58" s="234"/>
      <c r="BO58" s="233"/>
      <c r="BP58" s="234"/>
      <c r="BQ58" s="233"/>
      <c r="BR58" s="234"/>
      <c r="BS58" s="233"/>
      <c r="BT58" s="234"/>
      <c r="BU58" s="233"/>
      <c r="BV58" s="234"/>
      <c r="BW58" s="233"/>
      <c r="BX58" s="234"/>
      <c r="BY58" s="233"/>
      <c r="BZ58" s="234"/>
      <c r="CA58" s="233"/>
      <c r="CB58" s="234"/>
      <c r="CC58" s="225"/>
      <c r="CD58" s="236"/>
      <c r="CE58" s="233"/>
      <c r="CF58" s="233"/>
      <c r="CG58" s="234"/>
      <c r="CH58" s="225"/>
      <c r="CI58" s="236"/>
      <c r="CJ58" s="237"/>
      <c r="CK58" s="238"/>
    </row>
    <row r="59" spans="1:89" ht="16.5" x14ac:dyDescent="0.3">
      <c r="A59" s="211"/>
      <c r="B59" s="212"/>
      <c r="C59" s="213"/>
      <c r="D59" s="214"/>
      <c r="E59" s="214"/>
      <c r="F59" s="215"/>
      <c r="G59" s="216"/>
      <c r="H59" s="216"/>
      <c r="I59" s="217"/>
      <c r="J59" s="218"/>
      <c r="K59" s="219"/>
      <c r="L59" s="219"/>
      <c r="M59" s="219"/>
      <c r="N59" s="219"/>
      <c r="O59" s="220"/>
      <c r="P59" s="211"/>
      <c r="Q59" s="220"/>
      <c r="R59" s="211"/>
      <c r="S59" s="220"/>
      <c r="T59" s="211"/>
      <c r="U59" s="220"/>
      <c r="V59" s="211"/>
      <c r="W59" s="220"/>
      <c r="X59" s="211"/>
      <c r="Y59" s="220"/>
      <c r="Z59" s="211"/>
      <c r="AA59" s="220"/>
      <c r="AB59" s="211"/>
      <c r="AC59" s="221"/>
      <c r="AD59" s="211"/>
      <c r="AE59" s="220"/>
      <c r="AF59" s="211"/>
      <c r="AG59" s="222"/>
      <c r="AH59" s="222"/>
      <c r="AI59" s="222"/>
      <c r="AJ59" s="222"/>
      <c r="AK59" s="222"/>
      <c r="AL59" s="223"/>
      <c r="AM59" s="224"/>
      <c r="AN59" s="225"/>
      <c r="AO59" s="225"/>
      <c r="AP59" s="225"/>
      <c r="AQ59" s="225"/>
      <c r="AR59" s="225"/>
      <c r="AS59" s="226"/>
      <c r="AT59" s="226"/>
      <c r="AU59" s="226"/>
      <c r="AV59" s="226"/>
      <c r="AW59" s="227"/>
      <c r="AX59" s="228"/>
      <c r="AY59" s="229"/>
      <c r="AZ59" s="229"/>
      <c r="BA59" s="229"/>
      <c r="BB59" s="227"/>
      <c r="BC59" s="226"/>
      <c r="BD59" s="227"/>
      <c r="BE59" s="230"/>
      <c r="BF59" s="231"/>
      <c r="BG59" s="232"/>
      <c r="BH59" s="232"/>
      <c r="BI59" s="233"/>
      <c r="BJ59" s="234"/>
      <c r="BK59" s="233"/>
      <c r="BL59" s="235"/>
      <c r="BM59" s="233"/>
      <c r="BN59" s="234"/>
      <c r="BO59" s="233"/>
      <c r="BP59" s="234"/>
      <c r="BQ59" s="233"/>
      <c r="BR59" s="234"/>
      <c r="BS59" s="233"/>
      <c r="BT59" s="234"/>
      <c r="BU59" s="233"/>
      <c r="BV59" s="234"/>
      <c r="BW59" s="233"/>
      <c r="BX59" s="234"/>
      <c r="BY59" s="233"/>
      <c r="BZ59" s="234"/>
      <c r="CA59" s="233"/>
      <c r="CB59" s="234"/>
      <c r="CC59" s="225"/>
      <c r="CD59" s="236"/>
      <c r="CE59" s="233"/>
      <c r="CF59" s="233"/>
      <c r="CG59" s="234"/>
      <c r="CH59" s="225"/>
      <c r="CI59" s="236"/>
      <c r="CJ59" s="237"/>
      <c r="CK59" s="238"/>
    </row>
    <row r="60" spans="1:89" ht="16.5" x14ac:dyDescent="0.3">
      <c r="A60" s="211"/>
      <c r="B60" s="239"/>
      <c r="C60" s="213"/>
      <c r="D60" s="214"/>
      <c r="E60" s="214"/>
      <c r="F60" s="273"/>
      <c r="G60" s="216"/>
      <c r="H60" s="239"/>
      <c r="I60" s="217"/>
      <c r="J60" s="218"/>
      <c r="K60" s="219"/>
      <c r="L60" s="219"/>
      <c r="M60" s="219"/>
      <c r="N60" s="219"/>
      <c r="O60" s="220"/>
      <c r="P60" s="211"/>
      <c r="Q60" s="220"/>
      <c r="R60" s="211"/>
      <c r="S60" s="220"/>
      <c r="T60" s="211"/>
      <c r="U60" s="220"/>
      <c r="V60" s="211"/>
      <c r="W60" s="220"/>
      <c r="X60" s="211"/>
      <c r="Y60" s="220"/>
      <c r="Z60" s="211"/>
      <c r="AA60" s="220"/>
      <c r="AB60" s="211"/>
      <c r="AC60" s="221"/>
      <c r="AD60" s="211"/>
      <c r="AE60" s="220"/>
      <c r="AF60" s="211"/>
      <c r="AG60" s="222"/>
      <c r="AH60" s="222"/>
      <c r="AI60" s="222"/>
      <c r="AJ60" s="222"/>
      <c r="AK60" s="222"/>
      <c r="AL60" s="223"/>
      <c r="AM60" s="224"/>
      <c r="AN60" s="225"/>
      <c r="AO60" s="225"/>
      <c r="AP60" s="225"/>
      <c r="AQ60" s="225"/>
      <c r="AR60" s="225"/>
      <c r="AS60" s="226"/>
      <c r="AT60" s="226"/>
      <c r="AU60" s="226"/>
      <c r="AV60" s="226"/>
      <c r="AW60" s="227"/>
      <c r="AX60" s="228"/>
      <c r="AY60" s="229"/>
      <c r="AZ60" s="229"/>
      <c r="BA60" s="229"/>
      <c r="BB60" s="227"/>
      <c r="BC60" s="226"/>
      <c r="BD60" s="227"/>
      <c r="BE60" s="230"/>
      <c r="BF60" s="231"/>
      <c r="BG60" s="232"/>
      <c r="BH60" s="232"/>
      <c r="BI60" s="233"/>
      <c r="BJ60" s="234"/>
      <c r="BK60" s="233"/>
      <c r="BL60" s="235"/>
      <c r="BM60" s="233"/>
      <c r="BN60" s="234"/>
      <c r="BO60" s="233"/>
      <c r="BP60" s="234"/>
      <c r="BQ60" s="233"/>
      <c r="BR60" s="234"/>
      <c r="BS60" s="233"/>
      <c r="BT60" s="234"/>
      <c r="BU60" s="233"/>
      <c r="BV60" s="234"/>
      <c r="BW60" s="233"/>
      <c r="BX60" s="234"/>
      <c r="BY60" s="233"/>
      <c r="BZ60" s="234"/>
      <c r="CA60" s="233"/>
      <c r="CB60" s="234"/>
      <c r="CC60" s="225"/>
      <c r="CD60" s="236"/>
      <c r="CE60" s="233"/>
      <c r="CF60" s="233"/>
      <c r="CG60" s="234"/>
      <c r="CH60" s="225"/>
      <c r="CI60" s="236"/>
      <c r="CJ60" s="237"/>
      <c r="CK60" s="238"/>
    </row>
    <row r="61" spans="1:89" ht="14.25" x14ac:dyDescent="0.2">
      <c r="A61" s="240"/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</row>
    <row r="62" spans="1:89" ht="14.25" x14ac:dyDescent="0.2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</row>
    <row r="63" spans="1:89" ht="14.25" x14ac:dyDescent="0.2">
      <c r="A63" s="240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</row>
    <row r="64" spans="1:89" ht="14.25" x14ac:dyDescent="0.2">
      <c r="A64" s="240"/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</row>
  </sheetData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2028.3 (РО)</vt:lpstr>
      <vt:lpstr>СВОД 2028</vt:lpstr>
      <vt:lpstr>%</vt:lpstr>
      <vt:lpstr>свод маленький</vt:lpstr>
      <vt:lpstr>Лист1 (2)</vt:lpstr>
      <vt:lpstr>'2028.3 (РО)'!Заголовки_для_печати</vt:lpstr>
      <vt:lpstr>'2028.3 (РО)'!Область_печати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Деркач Вероника Михайловна</dc:creator>
  <cp:lastModifiedBy>Баранова Любовь Андреевна</cp:lastModifiedBy>
  <cp:lastPrinted>2026-05-14T15:13:15Z</cp:lastPrinted>
  <dcterms:created xsi:type="dcterms:W3CDTF">2025-06-11T09:21:52Z</dcterms:created>
  <dcterms:modified xsi:type="dcterms:W3CDTF">2026-05-18T07:34:52Z</dcterms:modified>
</cp:coreProperties>
</file>